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2.3.'!$A$1:$J$58</definedName>
    <definedName name="_xlnm.Print_Area" localSheetId="1">'Форма 2.8.'!$A$1:$J$145</definedName>
  </definedNames>
  <calcPr calcId="162913"/>
</workbook>
</file>

<file path=xl/calcChain.xml><?xml version="1.0" encoding="utf-8"?>
<calcChain xmlns="http://schemas.openxmlformats.org/spreadsheetml/2006/main">
  <c r="H17" i="1" l="1"/>
  <c r="H13" i="1"/>
  <c r="H19" i="1"/>
  <c r="H14" i="1"/>
  <c r="H15" i="1"/>
  <c r="H79" i="1" l="1"/>
  <c r="H12" i="1" l="1"/>
  <c r="H25" i="1" l="1"/>
  <c r="H28" i="1" l="1"/>
  <c r="H56" i="3"/>
</calcChain>
</file>

<file path=xl/sharedStrings.xml><?xml version="1.0" encoding="utf-8"?>
<sst xmlns="http://schemas.openxmlformats.org/spreadsheetml/2006/main" count="319" uniqueCount="130">
  <si>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</si>
  <si>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</si>
  <si>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</si>
  <si>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</si>
  <si>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</si>
  <si>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</si>
  <si>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</si>
  <si>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</si>
  <si>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</si>
  <si>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</si>
  <si>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</si>
  <si>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</si>
  <si>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</si>
  <si>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</si>
  <si>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</si>
  <si>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</si>
  <si>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</si>
  <si>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</si>
  <si>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</si>
  <si>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</si>
  <si>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</si>
  <si>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</si>
  <si>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</si>
  <si>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</si>
  <si>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</si>
  <si>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</si>
  <si>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</si>
  <si>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</si>
  <si>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</si>
  <si>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</si>
  <si>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</si>
  <si>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</si>
  <si>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</si>
  <si>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</si>
  <si>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</si>
  <si>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</si>
  <si>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</si>
  <si>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</si>
  <si>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</si>
  <si>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</si>
  <si>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</si>
  <si>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</si>
  <si>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</si>
  <si>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</si>
  <si>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</si>
  <si>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</si>
  <si>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</si>
  <si>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</si>
  <si>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</si>
  <si>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</si>
  <si>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</si>
  <si>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</si>
  <si>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</si>
  <si>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</si>
  <si>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</si>
  <si>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</si>
  <si>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</si>
  <si>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</si>
  <si>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</si>
  <si>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</si>
  <si>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</si>
  <si>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</si>
  <si>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</si>
  <si>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Директор ООО "УК "Аист "</t>
  </si>
  <si>
    <t>Директор ООО "УК "Аист"</t>
  </si>
  <si>
    <t>Круглосуточно</t>
  </si>
  <si>
    <t>-за ОДН</t>
  </si>
  <si>
    <t>Холодное водоснабжение (ОДН)</t>
  </si>
  <si>
    <t>Электрическая энергия (ОДН)</t>
  </si>
  <si>
    <t>Водоотведение (ОДН)</t>
  </si>
  <si>
    <t xml:space="preserve">-содержание и обслуживание домофонного оборудования </t>
  </si>
  <si>
    <t>-содержание и обслуживание коллективной антенны</t>
  </si>
  <si>
    <t>Содержание и обслуживание домофонного оборудования</t>
  </si>
  <si>
    <t>Горячее водоснабжение (ОДН)</t>
  </si>
  <si>
    <t>1 кв.м общей площади</t>
  </si>
  <si>
    <t>ул. Бехтеева, д. 7</t>
  </si>
  <si>
    <t>Работы, выполняемы в отношении всех видов фундаментов</t>
  </si>
  <si>
    <t>Работы, выполняемые в зданиях с подвалами</t>
  </si>
  <si>
    <t>Работы, выполняемые для надлежащего состояния стен многоквартирного дома</t>
  </si>
  <si>
    <t>Работы, выполняемые в целях надлежащего состояния перекрытий</t>
  </si>
  <si>
    <t>Работы, выполняемые в целях надлежащего содержания крыш МКД</t>
  </si>
  <si>
    <t>Работы, выполняемые в целях надлежащего состояния лестниц МКД</t>
  </si>
  <si>
    <t>Работы, выполняемые в целях надлежащего состояния фасадов МКД</t>
  </si>
  <si>
    <t>Работы, выполняемые в целях надлежащего состояния перегородок</t>
  </si>
  <si>
    <t>Работы, выполняемые в целях надлежащего содержания внутренней отделки</t>
  </si>
  <si>
    <t>Работы, выполняемые в целях надлежащего состояния оконных и дверных заполнений</t>
  </si>
  <si>
    <t>Работы, выполняемые в целях содержания систем вентиляции и дымоходов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</si>
  <si>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</si>
  <si>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в многоквартирных домах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</si>
  <si>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</si>
  <si>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и ремонта лифта (лифтов) в многоквартирном доме</t>
  </si>
  <si>
    <t>Влажное подметание и мытьё лестничных площадок и маршей 1-го этажа</t>
  </si>
  <si>
    <t>Влажное подметание и мытьё лестничных площадок и маршей 2-го и 3-го этажей</t>
  </si>
  <si>
    <t>Влажное подметание выше 3-го этажа</t>
  </si>
  <si>
    <t>Мытьё лестничных площадок и маршей выше 3-го этажа</t>
  </si>
  <si>
    <t>Влажная протирка стен, дверей кабины лифта</t>
  </si>
  <si>
    <t>Влажная протирка подоконников, перил лестниц, шкафов для электросчётчиков слаботочных устройств, почтовых ящиков, дверных коробок, полотен дверей, доводчиков, дверных ручек, обметание паутины</t>
  </si>
  <si>
    <t>Сдвигание свежевыпавшего снега и очистка придомовой территории от снега и льда</t>
  </si>
  <si>
    <t>Очистка придомовой территории от снега наносного происхождения ( или подметание такой территории, свободной от снежного покрова), подбор мусора</t>
  </si>
  <si>
    <t>Очистка тротуаров на придомовой территории, входов, ступеней от наледи и льда</t>
  </si>
  <si>
    <t>Посыпка пескосоляной смесью (20% территории)</t>
  </si>
  <si>
    <t>Очистка крышек люков колодцев и пожарных гидрантов от снега и льда толщиной слоя свыше 5 см</t>
  </si>
  <si>
    <t>Механизированная уборка проезжей дороги</t>
  </si>
  <si>
    <t>Подметание и уборка придомовой территории (асфальт)</t>
  </si>
  <si>
    <t>Подметание и уборка придомовой территории (грунт)</t>
  </si>
  <si>
    <t xml:space="preserve">Уборка контейнерных площадок в теплый период года, расположенных на придомовой территории общего имущества многоквартирного дома </t>
  </si>
  <si>
    <t>Уборка контейнерных площадок в холодный период года, расположенных на придомовой территории общего имущества многоквартирного дома</t>
  </si>
  <si>
    <t>Уборка и выкашивание газонов</t>
  </si>
  <si>
    <t>Очистка урн от мусора</t>
  </si>
  <si>
    <t>Работы, выполняемые в целях надлежащего содержания полов</t>
  </si>
  <si>
    <t>Уборка крыльца и площадки перед входом в подъезд, в холодный период года</t>
  </si>
  <si>
    <t>Уборка крыльца и площадки перед входом в подъезд, в теплый период года</t>
  </si>
  <si>
    <t>Уборка газонов от листье, сучьев, мусора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</si>
  <si>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водоснабженя, средств противопожарной защиты, противодымной защиты</t>
  </si>
  <si>
    <t>Проведение дератизации и дезинсекции помещений, входящих в состав общего имущества в многоквартирном доме</t>
  </si>
  <si>
    <t>Объекты внешнего благоустройства, зеленые насаждения, текущий ремонт малых форм, почтовых ящиков, ямочный ремонт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</si>
  <si>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</si>
  <si>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Управление МКД (заключение договоров со специализированными организациями на проведение работ и оказание услуг, осуществление контроля за выполнением обязательств по таким договорам, организация работы по взысканию задолженности, ведение и хранение технической документации и пр.) Начисление платы, РКО, регистрационный учет, паспортный учет</t>
  </si>
  <si>
    <t>Пост физической охраны для пропускного режима на объект, охрана ГБР</t>
  </si>
  <si>
    <t>Техническое обслуживание автоматических шлагбаумов, оборудования пропускного режима, доводчиков и входных калиток</t>
  </si>
  <si>
    <t>Организация системы видеонаблюдения, техническое обслуживание и програмное обеспечение</t>
  </si>
  <si>
    <t>плановый осмотр - 2 раза в год, восстановительные работы по мере необходимости</t>
  </si>
  <si>
    <t>Мытьё полов лифтовых кабин</t>
  </si>
  <si>
    <t>По мере необходимости</t>
  </si>
  <si>
    <t>Один раз в месяц</t>
  </si>
  <si>
    <t>Ежедневно в рабочие дни</t>
  </si>
  <si>
    <t>Два раза в год</t>
  </si>
  <si>
    <t>Один раз в неделю</t>
  </si>
  <si>
    <t>Дератизация -один раз в квартал, дезинсекция - по мере необходимости</t>
  </si>
  <si>
    <t>Еджедневно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</si>
</sst>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view="pageBreakPreview" zoomScaleNormal="100" zoomScaleSheetLayoutView="100" workbookViewId="0">
      <selection activeCell="B29" sqref="B29:G2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24.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20" s="31" customFormat="1" ht="15" customHeight="1" x14ac:dyDescent="0.25">
      <c r="G3" s="22" t="s">
        <v>31</v>
      </c>
      <c r="H3" s="32" t="s">
        <v>75</v>
      </c>
      <c r="I3" s="32"/>
      <c r="J3" s="3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2"/>
    </row>
    <row r="6" spans="1:20" s="36" customFormat="1" ht="21.6" customHeight="1" x14ac:dyDescent="0.25">
      <c r="A6" s="35">
        <v>1</v>
      </c>
      <c r="B6" s="63" t="s">
        <v>2</v>
      </c>
      <c r="C6" s="64"/>
      <c r="D6" s="64"/>
      <c r="E6" s="64"/>
      <c r="F6" s="64"/>
      <c r="G6" s="65"/>
      <c r="H6" s="66">
        <v>44197</v>
      </c>
      <c r="I6" s="67"/>
      <c r="J6" s="20" t="s">
        <v>3</v>
      </c>
    </row>
    <row r="7" spans="1:20" s="12" customFormat="1" ht="33.6" customHeight="1" x14ac:dyDescent="0.25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70"/>
    </row>
    <row r="8" spans="1:20" s="38" customFormat="1" ht="40.9" customHeight="1" x14ac:dyDescent="0.25">
      <c r="A8" s="57" t="s">
        <v>25</v>
      </c>
      <c r="B8" s="57"/>
      <c r="C8" s="57"/>
      <c r="D8" s="57"/>
      <c r="E8" s="57"/>
      <c r="F8" s="57"/>
      <c r="G8" s="57"/>
      <c r="H8" s="58" t="s">
        <v>26</v>
      </c>
      <c r="I8" s="58"/>
      <c r="J8" s="58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7.6" customHeight="1" x14ac:dyDescent="0.25">
      <c r="A9" s="9">
        <v>1</v>
      </c>
      <c r="B9" s="71" t="s">
        <v>76</v>
      </c>
      <c r="C9" s="71"/>
      <c r="D9" s="71"/>
      <c r="E9" s="71"/>
      <c r="F9" s="71"/>
      <c r="G9" s="71"/>
      <c r="H9" s="72">
        <v>763.0379999999999</v>
      </c>
      <c r="I9" s="72"/>
      <c r="J9" s="72"/>
      <c r="R9" s="4"/>
      <c r="S9" s="4"/>
      <c r="T9" s="4"/>
    </row>
    <row r="10" spans="1:20" ht="42.75" customHeight="1" x14ac:dyDescent="0.25">
      <c r="A10" s="9">
        <v>2</v>
      </c>
      <c r="B10" s="51" t="s">
        <v>77</v>
      </c>
      <c r="C10" s="52"/>
      <c r="D10" s="52"/>
      <c r="E10" s="52"/>
      <c r="F10" s="52"/>
      <c r="G10" s="53"/>
      <c r="H10" s="54">
        <v>1526.0759999999998</v>
      </c>
      <c r="I10" s="55"/>
      <c r="J10" s="56"/>
      <c r="K10" s="39"/>
      <c r="Q10" s="4"/>
      <c r="R10" s="4"/>
      <c r="S10" s="4"/>
      <c r="T10" s="4"/>
    </row>
    <row r="11" spans="1:20" ht="42.75" customHeight="1" x14ac:dyDescent="0.25">
      <c r="A11" s="9">
        <v>3</v>
      </c>
      <c r="B11" s="51" t="s">
        <v>78</v>
      </c>
      <c r="C11" s="52"/>
      <c r="D11" s="52"/>
      <c r="E11" s="52"/>
      <c r="F11" s="52"/>
      <c r="G11" s="53"/>
      <c r="H11" s="54">
        <v>254.346</v>
      </c>
      <c r="I11" s="55"/>
      <c r="J11" s="56"/>
      <c r="K11" s="39"/>
      <c r="Q11" s="4"/>
      <c r="R11" s="4"/>
      <c r="S11" s="4"/>
      <c r="T11" s="4"/>
    </row>
    <row r="12" spans="1:20" ht="42.75" customHeight="1" x14ac:dyDescent="0.25">
      <c r="A12" s="9">
        <v>4</v>
      </c>
      <c r="B12" s="51" t="s">
        <v>79</v>
      </c>
      <c r="C12" s="52"/>
      <c r="D12" s="52"/>
      <c r="E12" s="52"/>
      <c r="F12" s="52"/>
      <c r="G12" s="53"/>
      <c r="H12" s="54">
        <v>508.69200000000001</v>
      </c>
      <c r="I12" s="55"/>
      <c r="J12" s="56"/>
      <c r="K12" s="39"/>
      <c r="Q12" s="4"/>
      <c r="R12" s="4"/>
      <c r="S12" s="4"/>
      <c r="T12" s="4"/>
    </row>
    <row r="13" spans="1:20" ht="42.75" customHeight="1" x14ac:dyDescent="0.25">
      <c r="A13" s="9">
        <v>5</v>
      </c>
      <c r="B13" s="51" t="s">
        <v>80</v>
      </c>
      <c r="C13" s="52"/>
      <c r="D13" s="52"/>
      <c r="E13" s="52"/>
      <c r="F13" s="52"/>
      <c r="G13" s="53"/>
      <c r="H13" s="54">
        <v>12208.607999999998</v>
      </c>
      <c r="I13" s="55"/>
      <c r="J13" s="56"/>
      <c r="K13" s="39"/>
      <c r="Q13" s="4"/>
      <c r="R13" s="4"/>
      <c r="S13" s="4"/>
      <c r="T13" s="4"/>
    </row>
    <row r="14" spans="1:20" ht="49.5" customHeight="1" x14ac:dyDescent="0.25">
      <c r="A14" s="9">
        <v>6</v>
      </c>
      <c r="B14" s="51" t="s">
        <v>81</v>
      </c>
      <c r="C14" s="52"/>
      <c r="D14" s="52"/>
      <c r="E14" s="52"/>
      <c r="F14" s="52"/>
      <c r="G14" s="53"/>
      <c r="H14" s="54">
        <v>1271.73</v>
      </c>
      <c r="I14" s="55"/>
      <c r="J14" s="56"/>
      <c r="K14" s="39"/>
      <c r="Q14" s="4"/>
      <c r="R14" s="4"/>
      <c r="S14" s="4"/>
      <c r="T14" s="4"/>
    </row>
    <row r="15" spans="1:20" ht="42.75" customHeight="1" x14ac:dyDescent="0.25">
      <c r="A15" s="9">
        <v>7</v>
      </c>
      <c r="B15" s="51" t="s">
        <v>82</v>
      </c>
      <c r="C15" s="52"/>
      <c r="D15" s="52"/>
      <c r="E15" s="52"/>
      <c r="F15" s="52"/>
      <c r="G15" s="53"/>
      <c r="H15" s="54">
        <v>14752.067999999997</v>
      </c>
      <c r="I15" s="55"/>
      <c r="J15" s="56"/>
      <c r="K15" s="39"/>
      <c r="Q15" s="4"/>
      <c r="R15" s="4"/>
      <c r="S15" s="4"/>
      <c r="T15" s="4"/>
    </row>
    <row r="16" spans="1:20" ht="42.75" customHeight="1" x14ac:dyDescent="0.25">
      <c r="A16" s="9">
        <v>8</v>
      </c>
      <c r="B16" s="51" t="s">
        <v>83</v>
      </c>
      <c r="C16" s="52"/>
      <c r="D16" s="52"/>
      <c r="E16" s="52"/>
      <c r="F16" s="52"/>
      <c r="G16" s="53"/>
      <c r="H16" s="54">
        <v>254.346</v>
      </c>
      <c r="I16" s="55"/>
      <c r="J16" s="56"/>
      <c r="K16" s="39"/>
      <c r="Q16" s="4"/>
      <c r="R16" s="4"/>
      <c r="S16" s="4"/>
      <c r="T16" s="4"/>
    </row>
    <row r="17" spans="1:20" ht="42.75" customHeight="1" x14ac:dyDescent="0.25">
      <c r="A17" s="9">
        <v>9</v>
      </c>
      <c r="B17" s="51" t="s">
        <v>84</v>
      </c>
      <c r="C17" s="52"/>
      <c r="D17" s="52"/>
      <c r="E17" s="52"/>
      <c r="F17" s="52"/>
      <c r="G17" s="53"/>
      <c r="H17" s="54">
        <v>14497.721999999998</v>
      </c>
      <c r="I17" s="55"/>
      <c r="J17" s="56"/>
      <c r="K17" s="39"/>
      <c r="Q17" s="4"/>
      <c r="R17" s="4"/>
      <c r="S17" s="4"/>
      <c r="T17" s="4"/>
    </row>
    <row r="18" spans="1:20" ht="42.75" customHeight="1" x14ac:dyDescent="0.25">
      <c r="A18" s="9">
        <v>10</v>
      </c>
      <c r="B18" s="51" t="s">
        <v>109</v>
      </c>
      <c r="C18" s="52"/>
      <c r="D18" s="52"/>
      <c r="E18" s="52"/>
      <c r="F18" s="52"/>
      <c r="G18" s="53"/>
      <c r="H18" s="54">
        <v>5849.9579999999996</v>
      </c>
      <c r="I18" s="55"/>
      <c r="J18" s="56"/>
      <c r="K18" s="39"/>
      <c r="Q18" s="4"/>
      <c r="R18" s="4"/>
      <c r="S18" s="4"/>
      <c r="T18" s="4"/>
    </row>
    <row r="19" spans="1:20" ht="42.75" customHeight="1" x14ac:dyDescent="0.25">
      <c r="A19" s="9">
        <v>11</v>
      </c>
      <c r="B19" s="51" t="s">
        <v>85</v>
      </c>
      <c r="C19" s="52"/>
      <c r="D19" s="52"/>
      <c r="E19" s="52"/>
      <c r="F19" s="52"/>
      <c r="G19" s="53"/>
      <c r="H19" s="54">
        <v>5086.92</v>
      </c>
      <c r="I19" s="55"/>
      <c r="J19" s="56"/>
      <c r="K19" s="39"/>
      <c r="Q19" s="4"/>
      <c r="R19" s="4"/>
      <c r="S19" s="4"/>
      <c r="T19" s="4"/>
    </row>
    <row r="20" spans="1:20" ht="42.75" customHeight="1" x14ac:dyDescent="0.25">
      <c r="A20" s="9">
        <v>12</v>
      </c>
      <c r="B20" s="51" t="s">
        <v>86</v>
      </c>
      <c r="C20" s="52"/>
      <c r="D20" s="52"/>
      <c r="E20" s="52"/>
      <c r="F20" s="52"/>
      <c r="G20" s="53"/>
      <c r="H20" s="54">
        <v>3052.1519999999996</v>
      </c>
      <c r="I20" s="55"/>
      <c r="J20" s="56"/>
      <c r="K20" s="39"/>
      <c r="Q20" s="4"/>
      <c r="R20" s="4"/>
      <c r="S20" s="4"/>
      <c r="T20" s="4"/>
    </row>
    <row r="21" spans="1:20" ht="42.75" customHeight="1" x14ac:dyDescent="0.25">
      <c r="A21" s="9">
        <v>13</v>
      </c>
      <c r="B21" s="51" t="s">
        <v>87</v>
      </c>
      <c r="C21" s="52"/>
      <c r="D21" s="52"/>
      <c r="E21" s="52"/>
      <c r="F21" s="52"/>
      <c r="G21" s="53"/>
      <c r="H21" s="54">
        <v>26960.675999999999</v>
      </c>
      <c r="I21" s="55"/>
      <c r="J21" s="56"/>
      <c r="K21" s="39"/>
      <c r="Q21" s="4"/>
      <c r="R21" s="4"/>
      <c r="S21" s="4"/>
      <c r="T21" s="4"/>
    </row>
    <row r="22" spans="1:20" ht="42.75" customHeight="1" x14ac:dyDescent="0.25">
      <c r="A22" s="9">
        <v>14</v>
      </c>
      <c r="B22" s="51" t="s">
        <v>88</v>
      </c>
      <c r="C22" s="52"/>
      <c r="D22" s="52"/>
      <c r="E22" s="52"/>
      <c r="F22" s="52"/>
      <c r="G22" s="53"/>
      <c r="H22" s="54">
        <v>21873.755999999998</v>
      </c>
      <c r="I22" s="55"/>
      <c r="J22" s="56"/>
      <c r="K22" s="39"/>
      <c r="Q22" s="4"/>
      <c r="R22" s="4"/>
      <c r="S22" s="4"/>
      <c r="T22" s="4"/>
    </row>
    <row r="23" spans="1:20" ht="42.75" customHeight="1" x14ac:dyDescent="0.25">
      <c r="A23" s="9">
        <v>15</v>
      </c>
      <c r="B23" s="51" t="s">
        <v>89</v>
      </c>
      <c r="C23" s="52"/>
      <c r="D23" s="52"/>
      <c r="E23" s="52"/>
      <c r="F23" s="52"/>
      <c r="G23" s="53"/>
      <c r="H23" s="54">
        <v>22636.793999999998</v>
      </c>
      <c r="I23" s="55"/>
      <c r="J23" s="56"/>
      <c r="K23" s="39"/>
      <c r="Q23" s="4"/>
      <c r="R23" s="4"/>
      <c r="S23" s="4"/>
      <c r="T23" s="4"/>
    </row>
    <row r="24" spans="1:20" ht="42.75" customHeight="1" x14ac:dyDescent="0.25">
      <c r="A24" s="9">
        <v>16</v>
      </c>
      <c r="B24" s="51" t="s">
        <v>90</v>
      </c>
      <c r="C24" s="52"/>
      <c r="D24" s="52"/>
      <c r="E24" s="52"/>
      <c r="F24" s="52"/>
      <c r="G24" s="53"/>
      <c r="H24" s="54">
        <v>100466.67</v>
      </c>
      <c r="I24" s="55"/>
      <c r="J24" s="56"/>
      <c r="K24" s="39"/>
      <c r="Q24" s="4"/>
      <c r="R24" s="4"/>
      <c r="S24" s="4"/>
      <c r="T24" s="4"/>
    </row>
    <row r="25" spans="1:20" ht="42.75" customHeight="1" x14ac:dyDescent="0.25">
      <c r="A25" s="9">
        <v>17</v>
      </c>
      <c r="B25" s="51" t="s">
        <v>91</v>
      </c>
      <c r="C25" s="52"/>
      <c r="D25" s="52"/>
      <c r="E25" s="52"/>
      <c r="F25" s="52"/>
      <c r="G25" s="53"/>
      <c r="H25" s="54">
        <v>33828.017999999996</v>
      </c>
      <c r="I25" s="55"/>
      <c r="J25" s="56"/>
      <c r="K25" s="39"/>
      <c r="Q25" s="4"/>
      <c r="R25" s="4"/>
      <c r="S25" s="4"/>
      <c r="T25" s="4"/>
    </row>
    <row r="26" spans="1:20" ht="42.75" customHeight="1" x14ac:dyDescent="0.25">
      <c r="A26" s="9">
        <v>18</v>
      </c>
      <c r="B26" s="51" t="s">
        <v>92</v>
      </c>
      <c r="C26" s="52"/>
      <c r="D26" s="52"/>
      <c r="E26" s="52"/>
      <c r="F26" s="52"/>
      <c r="G26" s="53"/>
      <c r="H26" s="54">
        <v>12717.3</v>
      </c>
      <c r="I26" s="55"/>
      <c r="J26" s="56"/>
      <c r="K26" s="39"/>
      <c r="Q26" s="4"/>
      <c r="R26" s="4"/>
      <c r="S26" s="4"/>
      <c r="T26" s="4"/>
    </row>
    <row r="27" spans="1:20" ht="42.75" customHeight="1" x14ac:dyDescent="0.25">
      <c r="A27" s="9">
        <v>19</v>
      </c>
      <c r="B27" s="51" t="s">
        <v>93</v>
      </c>
      <c r="C27" s="52"/>
      <c r="D27" s="52"/>
      <c r="E27" s="52"/>
      <c r="F27" s="52"/>
      <c r="G27" s="53"/>
      <c r="H27" s="54">
        <v>50614.853999999999</v>
      </c>
      <c r="I27" s="55"/>
      <c r="J27" s="56"/>
      <c r="K27" s="39"/>
      <c r="Q27" s="4"/>
      <c r="R27" s="4"/>
      <c r="S27" s="4"/>
      <c r="T27" s="4"/>
    </row>
    <row r="28" spans="1:20" ht="42.75" customHeight="1" x14ac:dyDescent="0.25">
      <c r="A28" s="9">
        <v>20</v>
      </c>
      <c r="B28" s="51" t="s">
        <v>94</v>
      </c>
      <c r="C28" s="52"/>
      <c r="D28" s="52"/>
      <c r="E28" s="52"/>
      <c r="F28" s="52"/>
      <c r="G28" s="53"/>
      <c r="H28" s="54">
        <v>14752.067999999997</v>
      </c>
      <c r="I28" s="55"/>
      <c r="J28" s="56"/>
      <c r="K28" s="39"/>
      <c r="Q28" s="4"/>
      <c r="R28" s="4"/>
      <c r="S28" s="4"/>
      <c r="T28" s="4"/>
    </row>
    <row r="29" spans="1:20" ht="42.75" customHeight="1" x14ac:dyDescent="0.25">
      <c r="A29" s="9">
        <v>21</v>
      </c>
      <c r="B29" s="51" t="s">
        <v>122</v>
      </c>
      <c r="C29" s="52"/>
      <c r="D29" s="52"/>
      <c r="E29" s="52"/>
      <c r="F29" s="52"/>
      <c r="G29" s="53"/>
      <c r="H29" s="54">
        <v>1526.0759999999998</v>
      </c>
      <c r="I29" s="55"/>
      <c r="J29" s="56"/>
      <c r="K29" s="39"/>
      <c r="Q29" s="4"/>
      <c r="R29" s="4"/>
      <c r="S29" s="4"/>
      <c r="T29" s="4"/>
    </row>
    <row r="30" spans="1:20" ht="42.75" customHeight="1" x14ac:dyDescent="0.25">
      <c r="A30" s="9">
        <v>22</v>
      </c>
      <c r="B30" s="51" t="s">
        <v>95</v>
      </c>
      <c r="C30" s="52"/>
      <c r="D30" s="52"/>
      <c r="E30" s="52"/>
      <c r="F30" s="52"/>
      <c r="G30" s="53"/>
      <c r="H30" s="54">
        <v>508.69200000000001</v>
      </c>
      <c r="I30" s="55"/>
      <c r="J30" s="56"/>
      <c r="K30" s="39"/>
      <c r="Q30" s="4"/>
      <c r="R30" s="4"/>
      <c r="S30" s="4"/>
      <c r="T30" s="4"/>
    </row>
    <row r="31" spans="1:20" ht="42.75" customHeight="1" x14ac:dyDescent="0.25">
      <c r="A31" s="9">
        <v>23</v>
      </c>
      <c r="B31" s="51" t="s">
        <v>96</v>
      </c>
      <c r="C31" s="52"/>
      <c r="D31" s="52"/>
      <c r="E31" s="52"/>
      <c r="F31" s="52"/>
      <c r="G31" s="53"/>
      <c r="H31" s="54">
        <v>28995.443999999996</v>
      </c>
      <c r="I31" s="55"/>
      <c r="J31" s="56"/>
      <c r="K31" s="39"/>
      <c r="Q31" s="4"/>
      <c r="R31" s="4"/>
      <c r="S31" s="4"/>
      <c r="T31" s="4"/>
    </row>
    <row r="32" spans="1:20" ht="42.75" customHeight="1" x14ac:dyDescent="0.25">
      <c r="A32" s="9">
        <v>24</v>
      </c>
      <c r="B32" s="51" t="s">
        <v>97</v>
      </c>
      <c r="C32" s="52"/>
      <c r="D32" s="52"/>
      <c r="E32" s="52"/>
      <c r="F32" s="52"/>
      <c r="G32" s="53"/>
      <c r="H32" s="54">
        <v>7121.6880000000001</v>
      </c>
      <c r="I32" s="55"/>
      <c r="J32" s="56"/>
      <c r="K32" s="39"/>
      <c r="Q32" s="4"/>
      <c r="R32" s="4"/>
      <c r="S32" s="4"/>
      <c r="T32" s="4"/>
    </row>
    <row r="33" spans="1:20" ht="42.75" customHeight="1" x14ac:dyDescent="0.25">
      <c r="A33" s="9">
        <v>25</v>
      </c>
      <c r="B33" s="51" t="s">
        <v>98</v>
      </c>
      <c r="C33" s="52"/>
      <c r="D33" s="52"/>
      <c r="E33" s="52"/>
      <c r="F33" s="52"/>
      <c r="G33" s="53"/>
      <c r="H33" s="54">
        <v>20093.333999999999</v>
      </c>
      <c r="I33" s="55"/>
      <c r="J33" s="56"/>
      <c r="K33" s="39"/>
      <c r="Q33" s="4"/>
      <c r="R33" s="4"/>
      <c r="S33" s="4"/>
      <c r="T33" s="4"/>
    </row>
    <row r="34" spans="1:20" ht="42.75" customHeight="1" x14ac:dyDescent="0.25">
      <c r="A34" s="9">
        <v>26</v>
      </c>
      <c r="B34" s="51" t="s">
        <v>99</v>
      </c>
      <c r="C34" s="52"/>
      <c r="D34" s="52"/>
      <c r="E34" s="52"/>
      <c r="F34" s="52"/>
      <c r="G34" s="53"/>
      <c r="H34" s="54">
        <v>23399.831999999999</v>
      </c>
      <c r="I34" s="55"/>
      <c r="J34" s="56"/>
      <c r="K34" s="39"/>
      <c r="Q34" s="4"/>
      <c r="R34" s="4"/>
      <c r="S34" s="4"/>
      <c r="T34" s="4"/>
    </row>
    <row r="35" spans="1:20" ht="42.75" customHeight="1" x14ac:dyDescent="0.25">
      <c r="A35" s="9">
        <v>27</v>
      </c>
      <c r="B35" s="51" t="s">
        <v>106</v>
      </c>
      <c r="C35" s="52"/>
      <c r="D35" s="52"/>
      <c r="E35" s="52"/>
      <c r="F35" s="52"/>
      <c r="G35" s="53"/>
      <c r="H35" s="54">
        <v>2034.768</v>
      </c>
      <c r="I35" s="55"/>
      <c r="J35" s="56"/>
      <c r="K35" s="39"/>
      <c r="Q35" s="4"/>
      <c r="R35" s="4"/>
      <c r="S35" s="4"/>
      <c r="T35" s="4"/>
    </row>
    <row r="36" spans="1:20" ht="42.75" customHeight="1" x14ac:dyDescent="0.25">
      <c r="A36" s="9">
        <v>28</v>
      </c>
      <c r="B36" s="51" t="s">
        <v>110</v>
      </c>
      <c r="C36" s="52"/>
      <c r="D36" s="52"/>
      <c r="E36" s="52"/>
      <c r="F36" s="52"/>
      <c r="G36" s="53"/>
      <c r="H36" s="54">
        <v>1526.0759999999998</v>
      </c>
      <c r="I36" s="55"/>
      <c r="J36" s="56"/>
      <c r="K36" s="39"/>
      <c r="Q36" s="4"/>
      <c r="R36" s="4"/>
      <c r="S36" s="4"/>
      <c r="T36" s="4"/>
    </row>
    <row r="37" spans="1:20" ht="42.75" customHeight="1" x14ac:dyDescent="0.25">
      <c r="A37" s="9">
        <v>29</v>
      </c>
      <c r="B37" s="51" t="s">
        <v>100</v>
      </c>
      <c r="C37" s="52"/>
      <c r="D37" s="52"/>
      <c r="E37" s="52"/>
      <c r="F37" s="52"/>
      <c r="G37" s="53"/>
      <c r="H37" s="54">
        <v>8902.1099999999988</v>
      </c>
      <c r="I37" s="55"/>
      <c r="J37" s="56"/>
      <c r="K37" s="39"/>
      <c r="Q37" s="4"/>
      <c r="R37" s="4"/>
      <c r="S37" s="4"/>
      <c r="T37" s="4"/>
    </row>
    <row r="38" spans="1:20" ht="42.75" customHeight="1" x14ac:dyDescent="0.25">
      <c r="A38" s="9">
        <v>30</v>
      </c>
      <c r="B38" s="51" t="s">
        <v>101</v>
      </c>
      <c r="C38" s="52"/>
      <c r="D38" s="52"/>
      <c r="E38" s="52"/>
      <c r="F38" s="52"/>
      <c r="G38" s="53"/>
      <c r="H38" s="54">
        <v>254.346</v>
      </c>
      <c r="I38" s="55"/>
      <c r="J38" s="56"/>
      <c r="K38" s="39"/>
      <c r="Q38" s="4"/>
      <c r="R38" s="4"/>
      <c r="S38" s="4"/>
      <c r="T38" s="4"/>
    </row>
    <row r="39" spans="1:20" ht="42.75" customHeight="1" x14ac:dyDescent="0.25">
      <c r="A39" s="9">
        <v>31</v>
      </c>
      <c r="B39" s="51" t="s">
        <v>102</v>
      </c>
      <c r="C39" s="52"/>
      <c r="D39" s="52"/>
      <c r="E39" s="52"/>
      <c r="F39" s="52"/>
      <c r="G39" s="53"/>
      <c r="H39" s="54">
        <v>20093.333999999999</v>
      </c>
      <c r="I39" s="55"/>
      <c r="J39" s="56"/>
      <c r="K39" s="39"/>
      <c r="Q39" s="4"/>
      <c r="R39" s="4"/>
      <c r="S39" s="4"/>
      <c r="T39" s="4"/>
    </row>
    <row r="40" spans="1:20" ht="42.75" customHeight="1" x14ac:dyDescent="0.25">
      <c r="A40" s="9">
        <v>32</v>
      </c>
      <c r="B40" s="51" t="s">
        <v>103</v>
      </c>
      <c r="C40" s="52"/>
      <c r="D40" s="52"/>
      <c r="E40" s="52"/>
      <c r="F40" s="52"/>
      <c r="G40" s="53"/>
      <c r="H40" s="54">
        <v>13989.03</v>
      </c>
      <c r="I40" s="55"/>
      <c r="J40" s="56"/>
      <c r="K40" s="39"/>
      <c r="Q40" s="4"/>
      <c r="R40" s="4"/>
      <c r="S40" s="4"/>
      <c r="T40" s="4"/>
    </row>
    <row r="41" spans="1:20" ht="42.75" customHeight="1" x14ac:dyDescent="0.25">
      <c r="A41" s="9">
        <v>33</v>
      </c>
      <c r="B41" s="51" t="s">
        <v>104</v>
      </c>
      <c r="C41" s="52"/>
      <c r="D41" s="52"/>
      <c r="E41" s="52"/>
      <c r="F41" s="52"/>
      <c r="G41" s="53"/>
      <c r="H41" s="54">
        <v>8902.1099999999988</v>
      </c>
      <c r="I41" s="55"/>
      <c r="J41" s="56"/>
      <c r="K41" s="39"/>
      <c r="Q41" s="4"/>
      <c r="R41" s="4"/>
      <c r="S41" s="4"/>
      <c r="T41" s="4"/>
    </row>
    <row r="42" spans="1:20" ht="42.75" customHeight="1" x14ac:dyDescent="0.25">
      <c r="A42" s="9">
        <v>34</v>
      </c>
      <c r="B42" s="51" t="s">
        <v>105</v>
      </c>
      <c r="C42" s="52"/>
      <c r="D42" s="52"/>
      <c r="E42" s="52"/>
      <c r="F42" s="52"/>
      <c r="G42" s="53"/>
      <c r="H42" s="54">
        <v>1271.73</v>
      </c>
      <c r="I42" s="55"/>
      <c r="J42" s="56"/>
      <c r="K42" s="39"/>
      <c r="Q42" s="4"/>
      <c r="R42" s="4"/>
      <c r="S42" s="4"/>
      <c r="T42" s="4"/>
    </row>
    <row r="43" spans="1:20" ht="42.75" customHeight="1" x14ac:dyDescent="0.25">
      <c r="A43" s="9">
        <v>35</v>
      </c>
      <c r="B43" s="51" t="s">
        <v>107</v>
      </c>
      <c r="C43" s="52"/>
      <c r="D43" s="52"/>
      <c r="E43" s="52"/>
      <c r="F43" s="52"/>
      <c r="G43" s="53"/>
      <c r="H43" s="54">
        <v>1780.422</v>
      </c>
      <c r="I43" s="55"/>
      <c r="J43" s="56"/>
      <c r="K43" s="39"/>
      <c r="Q43" s="4"/>
      <c r="R43" s="4"/>
      <c r="S43" s="4"/>
      <c r="T43" s="4"/>
    </row>
    <row r="44" spans="1:20" ht="42.75" customHeight="1" x14ac:dyDescent="0.25">
      <c r="A44" s="9">
        <v>36</v>
      </c>
      <c r="B44" s="51" t="s">
        <v>108</v>
      </c>
      <c r="C44" s="52"/>
      <c r="D44" s="52"/>
      <c r="E44" s="52"/>
      <c r="F44" s="52"/>
      <c r="G44" s="53"/>
      <c r="H44" s="54">
        <v>1271.73</v>
      </c>
      <c r="I44" s="55"/>
      <c r="J44" s="56"/>
      <c r="K44" s="39"/>
      <c r="Q44" s="4"/>
      <c r="R44" s="4"/>
      <c r="S44" s="4"/>
      <c r="T44" s="4"/>
    </row>
    <row r="45" spans="1:20" ht="42.75" customHeight="1" x14ac:dyDescent="0.25">
      <c r="A45" s="9">
        <v>37</v>
      </c>
      <c r="B45" s="51" t="s">
        <v>111</v>
      </c>
      <c r="C45" s="52"/>
      <c r="D45" s="52"/>
      <c r="E45" s="52"/>
      <c r="F45" s="52"/>
      <c r="G45" s="53"/>
      <c r="H45" s="54">
        <v>508.69200000000001</v>
      </c>
      <c r="I45" s="55"/>
      <c r="J45" s="56"/>
      <c r="K45" s="39"/>
      <c r="Q45" s="4"/>
      <c r="R45" s="4"/>
      <c r="S45" s="4"/>
      <c r="T45" s="4"/>
    </row>
    <row r="46" spans="1:20" ht="42.75" customHeight="1" x14ac:dyDescent="0.25">
      <c r="A46" s="9">
        <v>38</v>
      </c>
      <c r="B46" s="51" t="s">
        <v>112</v>
      </c>
      <c r="C46" s="52"/>
      <c r="D46" s="52"/>
      <c r="E46" s="52"/>
      <c r="F46" s="52"/>
      <c r="G46" s="53"/>
      <c r="H46" s="54">
        <v>3560.8440000000001</v>
      </c>
      <c r="I46" s="55"/>
      <c r="J46" s="56"/>
      <c r="K46" s="39"/>
      <c r="Q46" s="4"/>
      <c r="R46" s="4"/>
      <c r="S46" s="4"/>
      <c r="T46" s="4"/>
    </row>
    <row r="47" spans="1:20" ht="78.75" customHeight="1" x14ac:dyDescent="0.25">
      <c r="A47" s="9">
        <v>39</v>
      </c>
      <c r="B47" s="51" t="s">
        <v>113</v>
      </c>
      <c r="C47" s="52"/>
      <c r="D47" s="52"/>
      <c r="E47" s="52"/>
      <c r="F47" s="52"/>
      <c r="G47" s="53"/>
      <c r="H47" s="54">
        <v>14752.067999999997</v>
      </c>
      <c r="I47" s="55"/>
      <c r="J47" s="56"/>
      <c r="K47" s="39"/>
      <c r="Q47" s="4"/>
      <c r="R47" s="4"/>
      <c r="S47" s="4"/>
      <c r="T47" s="4"/>
    </row>
    <row r="48" spans="1:20" ht="42.75" customHeight="1" x14ac:dyDescent="0.25">
      <c r="A48" s="9">
        <v>40</v>
      </c>
      <c r="B48" s="51" t="s">
        <v>114</v>
      </c>
      <c r="C48" s="52"/>
      <c r="D48" s="52"/>
      <c r="E48" s="52"/>
      <c r="F48" s="52"/>
      <c r="G48" s="53"/>
      <c r="H48" s="54">
        <v>254.346</v>
      </c>
      <c r="I48" s="55"/>
      <c r="J48" s="56"/>
      <c r="K48" s="39"/>
      <c r="Q48" s="4"/>
      <c r="R48" s="4"/>
      <c r="S48" s="4"/>
      <c r="T48" s="4"/>
    </row>
    <row r="49" spans="1:20" ht="42.75" customHeight="1" x14ac:dyDescent="0.25">
      <c r="A49" s="9">
        <v>41</v>
      </c>
      <c r="B49" s="51" t="s">
        <v>115</v>
      </c>
      <c r="C49" s="52"/>
      <c r="D49" s="52"/>
      <c r="E49" s="52"/>
      <c r="F49" s="52"/>
      <c r="G49" s="53"/>
      <c r="H49" s="54">
        <v>13989.03</v>
      </c>
      <c r="I49" s="55"/>
      <c r="J49" s="56"/>
      <c r="K49" s="39"/>
      <c r="Q49" s="4"/>
      <c r="R49" s="4"/>
      <c r="S49" s="4"/>
      <c r="T49" s="4"/>
    </row>
    <row r="50" spans="1:20" ht="42.75" customHeight="1" x14ac:dyDescent="0.25">
      <c r="A50" s="9">
        <v>42</v>
      </c>
      <c r="B50" s="51" t="s">
        <v>116</v>
      </c>
      <c r="C50" s="52"/>
      <c r="D50" s="52"/>
      <c r="E50" s="52"/>
      <c r="F50" s="52"/>
      <c r="G50" s="53"/>
      <c r="H50" s="54">
        <v>24925.907999999999</v>
      </c>
      <c r="I50" s="55"/>
      <c r="J50" s="56"/>
      <c r="K50" s="39"/>
      <c r="Q50" s="4"/>
      <c r="R50" s="4"/>
      <c r="S50" s="4"/>
      <c r="T50" s="4"/>
    </row>
    <row r="51" spans="1:20" ht="42.75" customHeight="1" x14ac:dyDescent="0.25">
      <c r="A51" s="9">
        <v>43</v>
      </c>
      <c r="B51" s="51" t="s">
        <v>72</v>
      </c>
      <c r="C51" s="52"/>
      <c r="D51" s="52"/>
      <c r="E51" s="52"/>
      <c r="F51" s="52"/>
      <c r="G51" s="53"/>
      <c r="H51" s="54">
        <v>28741.097999999994</v>
      </c>
      <c r="I51" s="55"/>
      <c r="J51" s="56"/>
      <c r="K51" s="39"/>
      <c r="Q51" s="4"/>
      <c r="R51" s="4"/>
      <c r="S51" s="4"/>
      <c r="T51" s="4"/>
    </row>
    <row r="52" spans="1:20" ht="75" customHeight="1" x14ac:dyDescent="0.25">
      <c r="A52" s="9">
        <v>44</v>
      </c>
      <c r="B52" s="51" t="s">
        <v>117</v>
      </c>
      <c r="C52" s="52"/>
      <c r="D52" s="52"/>
      <c r="E52" s="52"/>
      <c r="F52" s="52"/>
      <c r="G52" s="53"/>
      <c r="H52" s="54">
        <v>58499.579999999994</v>
      </c>
      <c r="I52" s="55"/>
      <c r="J52" s="56"/>
      <c r="K52" s="39"/>
      <c r="Q52" s="4"/>
      <c r="R52" s="4"/>
      <c r="S52" s="4"/>
      <c r="T52" s="4"/>
    </row>
    <row r="53" spans="1:20" ht="42.75" customHeight="1" x14ac:dyDescent="0.25">
      <c r="A53" s="9">
        <v>45</v>
      </c>
      <c r="B53" s="51" t="s">
        <v>118</v>
      </c>
      <c r="C53" s="52"/>
      <c r="D53" s="52"/>
      <c r="E53" s="52"/>
      <c r="F53" s="52"/>
      <c r="G53" s="53"/>
      <c r="H53" s="54">
        <v>0</v>
      </c>
      <c r="I53" s="55"/>
      <c r="J53" s="56"/>
      <c r="K53" s="39"/>
      <c r="Q53" s="4"/>
      <c r="R53" s="4"/>
      <c r="S53" s="4"/>
      <c r="T53" s="4"/>
    </row>
    <row r="54" spans="1:20" ht="42.75" customHeight="1" x14ac:dyDescent="0.25">
      <c r="A54" s="9">
        <v>46</v>
      </c>
      <c r="B54" s="51" t="s">
        <v>119</v>
      </c>
      <c r="C54" s="52"/>
      <c r="D54" s="52"/>
      <c r="E54" s="52"/>
      <c r="F54" s="52"/>
      <c r="G54" s="53"/>
      <c r="H54" s="54">
        <v>0</v>
      </c>
      <c r="I54" s="55"/>
      <c r="J54" s="56"/>
      <c r="K54" s="39"/>
      <c r="Q54" s="4"/>
      <c r="R54" s="4"/>
      <c r="S54" s="4"/>
      <c r="T54" s="4"/>
    </row>
    <row r="55" spans="1:20" ht="42.75" customHeight="1" x14ac:dyDescent="0.25">
      <c r="A55" s="9">
        <v>47</v>
      </c>
      <c r="B55" s="51" t="s">
        <v>120</v>
      </c>
      <c r="C55" s="52"/>
      <c r="D55" s="52"/>
      <c r="E55" s="52"/>
      <c r="F55" s="52"/>
      <c r="G55" s="53"/>
      <c r="H55" s="54">
        <v>0</v>
      </c>
      <c r="I55" s="55"/>
      <c r="J55" s="56"/>
      <c r="K55" s="39"/>
      <c r="Q55" s="4"/>
      <c r="R55" s="4"/>
      <c r="S55" s="4"/>
      <c r="T55" s="4"/>
    </row>
    <row r="56" spans="1:20" s="40" customFormat="1" ht="22.9" customHeight="1" x14ac:dyDescent="0.25">
      <c r="A56" s="73" t="s">
        <v>50</v>
      </c>
      <c r="B56" s="74"/>
      <c r="C56" s="74"/>
      <c r="D56" s="74"/>
      <c r="E56" s="74"/>
      <c r="F56" s="74"/>
      <c r="G56" s="75"/>
      <c r="H56" s="76">
        <f>SUM(H9:H55)</f>
        <v>630778.07999999984</v>
      </c>
      <c r="I56" s="77"/>
      <c r="J56" s="78"/>
    </row>
    <row r="58" spans="1:20" x14ac:dyDescent="0.25">
      <c r="A58" s="3" t="s">
        <v>63</v>
      </c>
      <c r="G58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0" spans="7:10" x14ac:dyDescent="0.25">
      <c r="G140" s="3"/>
      <c r="H140" s="3"/>
      <c r="I140" s="3"/>
      <c r="J140" s="3"/>
    </row>
    <row r="141" spans="7:10" x14ac:dyDescent="0.25">
      <c r="G141" s="3"/>
      <c r="H141" s="3"/>
      <c r="I141" s="3"/>
      <c r="J141" s="3"/>
    </row>
    <row r="142" spans="7:10" x14ac:dyDescent="0.25">
      <c r="G142" s="3"/>
      <c r="H142" s="3"/>
      <c r="I142" s="3"/>
      <c r="J142" s="3"/>
    </row>
    <row r="143" spans="7:10" x14ac:dyDescent="0.25">
      <c r="G143" s="3"/>
      <c r="H143" s="3"/>
      <c r="I143" s="3"/>
      <c r="J143" s="3"/>
    </row>
    <row r="144" spans="7:10" x14ac:dyDescent="0.25">
      <c r="G144" s="3"/>
      <c r="H144" s="3"/>
      <c r="I144" s="3"/>
      <c r="J144" s="3"/>
    </row>
    <row r="145" spans="7:10" x14ac:dyDescent="0.25">
      <c r="G145" s="3"/>
      <c r="H145" s="3"/>
      <c r="I145" s="3"/>
      <c r="J145" s="3"/>
    </row>
    <row r="146" spans="7:10" x14ac:dyDescent="0.25">
      <c r="G146" s="3"/>
      <c r="H146" s="3"/>
      <c r="I146" s="3"/>
      <c r="J146" s="3"/>
    </row>
    <row r="147" spans="7:10" x14ac:dyDescent="0.25">
      <c r="G147" s="3"/>
      <c r="H147" s="3"/>
      <c r="I147" s="3"/>
      <c r="J147" s="3"/>
    </row>
    <row r="148" spans="7:10" x14ac:dyDescent="0.25">
      <c r="G148" s="3"/>
      <c r="H148" s="3"/>
      <c r="I148" s="3"/>
      <c r="J148" s="3"/>
    </row>
    <row r="149" spans="7:10" x14ac:dyDescent="0.25">
      <c r="G149" s="3"/>
      <c r="H149" s="3"/>
      <c r="I149" s="3"/>
      <c r="J149" s="3"/>
    </row>
    <row r="150" spans="7:10" x14ac:dyDescent="0.25">
      <c r="G150" s="3"/>
      <c r="H150" s="3"/>
      <c r="I150" s="3"/>
      <c r="J150" s="3"/>
    </row>
    <row r="151" spans="7:10" x14ac:dyDescent="0.25">
      <c r="G151" s="3"/>
      <c r="H151" s="3"/>
      <c r="I151" s="3"/>
      <c r="J151" s="3"/>
    </row>
    <row r="152" spans="7:10" x14ac:dyDescent="0.25">
      <c r="G152" s="3"/>
      <c r="H152" s="3"/>
      <c r="I152" s="3"/>
      <c r="J152" s="3"/>
    </row>
    <row r="153" spans="7:10" x14ac:dyDescent="0.25">
      <c r="G153" s="3"/>
      <c r="H153" s="3"/>
      <c r="I153" s="3"/>
      <c r="J153" s="3"/>
    </row>
    <row r="154" spans="7:10" x14ac:dyDescent="0.25">
      <c r="G154" s="3"/>
      <c r="H154" s="3"/>
      <c r="I154" s="3"/>
      <c r="J154" s="3"/>
    </row>
    <row r="155" spans="7:10" x14ac:dyDescent="0.25">
      <c r="G155" s="3"/>
      <c r="H155" s="3"/>
      <c r="I155" s="3"/>
      <c r="J155" s="3"/>
    </row>
    <row r="156" spans="7:10" x14ac:dyDescent="0.25">
      <c r="G156" s="3"/>
      <c r="H156" s="3"/>
      <c r="I156" s="3"/>
      <c r="J156" s="3"/>
    </row>
    <row r="157" spans="7:10" x14ac:dyDescent="0.25">
      <c r="G157" s="3"/>
      <c r="H157" s="3"/>
      <c r="I157" s="3"/>
      <c r="J157" s="3"/>
    </row>
    <row r="158" spans="7:10" x14ac:dyDescent="0.25">
      <c r="G158" s="3"/>
      <c r="H158" s="3"/>
      <c r="I158" s="3"/>
      <c r="J158" s="3"/>
    </row>
    <row r="159" spans="7:10" x14ac:dyDescent="0.25">
      <c r="G159" s="3"/>
      <c r="H159" s="3"/>
      <c r="I159" s="3"/>
      <c r="J159" s="3"/>
    </row>
    <row r="160" spans="7:10" x14ac:dyDescent="0.25">
      <c r="G160" s="3"/>
      <c r="H160" s="3"/>
      <c r="I160" s="3"/>
      <c r="J160" s="3"/>
    </row>
    <row r="161" spans="7:10" x14ac:dyDescent="0.25">
      <c r="G161" s="3"/>
      <c r="H161" s="3"/>
      <c r="I161" s="3"/>
      <c r="J161" s="3"/>
    </row>
    <row r="162" spans="7:10" x14ac:dyDescent="0.25">
      <c r="G162" s="3"/>
      <c r="H162" s="3"/>
      <c r="I162" s="3"/>
      <c r="J162" s="3"/>
    </row>
    <row r="163" spans="7:10" x14ac:dyDescent="0.25">
      <c r="G163" s="3"/>
      <c r="H163" s="3"/>
      <c r="I163" s="3"/>
      <c r="J163" s="3"/>
    </row>
    <row r="164" spans="7:10" x14ac:dyDescent="0.25">
      <c r="G164" s="3"/>
      <c r="H164" s="3"/>
      <c r="I164" s="3"/>
      <c r="J164" s="3"/>
    </row>
    <row r="165" spans="7:10" x14ac:dyDescent="0.25">
      <c r="G165" s="3"/>
      <c r="H165" s="3"/>
      <c r="I165" s="3"/>
      <c r="J165" s="3"/>
    </row>
    <row r="166" spans="7:10" x14ac:dyDescent="0.25">
      <c r="G166" s="3"/>
      <c r="H166" s="3"/>
      <c r="I166" s="3"/>
      <c r="J166" s="3"/>
    </row>
    <row r="167" spans="7:10" x14ac:dyDescent="0.25">
      <c r="G167" s="3"/>
      <c r="H167" s="3"/>
      <c r="I167" s="3"/>
      <c r="J167" s="3"/>
    </row>
    <row r="168" spans="7:10" x14ac:dyDescent="0.25">
      <c r="G168" s="3"/>
      <c r="H168" s="3"/>
      <c r="I168" s="3"/>
      <c r="J168" s="3"/>
    </row>
    <row r="169" spans="7:10" x14ac:dyDescent="0.25">
      <c r="G169" s="3"/>
      <c r="H169" s="3"/>
      <c r="I169" s="3"/>
      <c r="J169" s="3"/>
    </row>
    <row r="171" spans="7:10" x14ac:dyDescent="0.25">
      <c r="G171" s="3"/>
      <c r="H171" s="3"/>
      <c r="I171" s="3"/>
      <c r="J171" s="3"/>
    </row>
  </sheetData>
  <sheetProtection algorithmName="SHA-512" hashValue="FrlO9+8PYF1m4YNPBN2QPGE5ImRKc/uMO1QuBvLk4HT0zjlwLyz6Dm2R/JKRCpZGHY9H2LX7ggNvqVqlqcI6nw==" saltValue="ViqgO6qN6xYXo1XT51Un+g==" spinCount="100000" sheet="1" objects="1" scenarios="1"/>
  <mergeCells count="103">
    <mergeCell ref="H18:J18"/>
    <mergeCell ref="B17:G17"/>
    <mergeCell ref="H17:J17"/>
    <mergeCell ref="A56:G56"/>
    <mergeCell ref="H56:J56"/>
    <mergeCell ref="B21:G21"/>
    <mergeCell ref="H21:J21"/>
    <mergeCell ref="B19:G19"/>
    <mergeCell ref="B20:G20"/>
    <mergeCell ref="H20:J20"/>
    <mergeCell ref="B23:G23"/>
    <mergeCell ref="H23:J23"/>
    <mergeCell ref="B55:G55"/>
    <mergeCell ref="H55:J55"/>
    <mergeCell ref="B22:G22"/>
    <mergeCell ref="H22:J22"/>
    <mergeCell ref="B24:G24"/>
    <mergeCell ref="H24:J24"/>
    <mergeCell ref="B25:G25"/>
    <mergeCell ref="H25:J25"/>
    <mergeCell ref="B26:G26"/>
    <mergeCell ref="H26:J26"/>
    <mergeCell ref="B27:G27"/>
    <mergeCell ref="H27:J27"/>
    <mergeCell ref="A1:J2"/>
    <mergeCell ref="A5:J5"/>
    <mergeCell ref="B6:G6"/>
    <mergeCell ref="H6:I6"/>
    <mergeCell ref="A7:J7"/>
    <mergeCell ref="B9:G9"/>
    <mergeCell ref="H9:J9"/>
    <mergeCell ref="B10:G10"/>
    <mergeCell ref="H10:J10"/>
    <mergeCell ref="B29:G29"/>
    <mergeCell ref="H29:J29"/>
    <mergeCell ref="B30:G30"/>
    <mergeCell ref="H30:J30"/>
    <mergeCell ref="B31:G31"/>
    <mergeCell ref="H31:J31"/>
    <mergeCell ref="B28:G28"/>
    <mergeCell ref="H28:J28"/>
    <mergeCell ref="A8:G8"/>
    <mergeCell ref="H8:J8"/>
    <mergeCell ref="H19:J19"/>
    <mergeCell ref="B12:G12"/>
    <mergeCell ref="B13:G13"/>
    <mergeCell ref="B14:G14"/>
    <mergeCell ref="B15:G15"/>
    <mergeCell ref="H12:J12"/>
    <mergeCell ref="H13:J13"/>
    <mergeCell ref="H14:J14"/>
    <mergeCell ref="H15:J15"/>
    <mergeCell ref="B11:G11"/>
    <mergeCell ref="H11:J11"/>
    <mergeCell ref="B16:G16"/>
    <mergeCell ref="H16:J16"/>
    <mergeCell ref="B18:G18"/>
    <mergeCell ref="B35:G35"/>
    <mergeCell ref="H35:J35"/>
    <mergeCell ref="B36:G36"/>
    <mergeCell ref="H36:J36"/>
    <mergeCell ref="B37:G37"/>
    <mergeCell ref="H37:J37"/>
    <mergeCell ref="B32:G32"/>
    <mergeCell ref="H32:J32"/>
    <mergeCell ref="B33:G33"/>
    <mergeCell ref="H33:J33"/>
    <mergeCell ref="B34:G34"/>
    <mergeCell ref="H34:J34"/>
    <mergeCell ref="B41:G41"/>
    <mergeCell ref="H41:J41"/>
    <mergeCell ref="B42:G42"/>
    <mergeCell ref="H42:J42"/>
    <mergeCell ref="B43:G43"/>
    <mergeCell ref="H43:J43"/>
    <mergeCell ref="B38:G38"/>
    <mergeCell ref="H38:J38"/>
    <mergeCell ref="B39:G39"/>
    <mergeCell ref="H39:J39"/>
    <mergeCell ref="B40:G40"/>
    <mergeCell ref="H40:J40"/>
    <mergeCell ref="B47:G47"/>
    <mergeCell ref="H47:J47"/>
    <mergeCell ref="B48:G48"/>
    <mergeCell ref="H48:J48"/>
    <mergeCell ref="B49:G49"/>
    <mergeCell ref="H49:J49"/>
    <mergeCell ref="B44:G44"/>
    <mergeCell ref="H44:J44"/>
    <mergeCell ref="B45:G45"/>
    <mergeCell ref="H45:J45"/>
    <mergeCell ref="B46:G46"/>
    <mergeCell ref="H46:J46"/>
    <mergeCell ref="B53:G53"/>
    <mergeCell ref="H53:J53"/>
    <mergeCell ref="B54:G54"/>
    <mergeCell ref="H54:J54"/>
    <mergeCell ref="B50:G50"/>
    <mergeCell ref="H50:J50"/>
    <mergeCell ref="B51:G51"/>
    <mergeCell ref="H51:J51"/>
    <mergeCell ref="B52:G52"/>
    <mergeCell ref="H52:J52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tabSelected="1" view="pageBreakPreview" zoomScaleNormal="100" zoomScaleSheetLayoutView="100" workbookViewId="0">
      <selection activeCell="F143" sqref="F14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1" customFormat="1" ht="15" customHeight="1" x14ac:dyDescent="0.25">
      <c r="G2" s="22" t="s">
        <v>31</v>
      </c>
      <c r="H2" s="32" t="s">
        <v>75</v>
      </c>
      <c r="I2" s="32"/>
      <c r="J2" s="32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ht="21.6" customHeight="1" x14ac:dyDescent="0.25">
      <c r="A5" s="30">
        <v>1</v>
      </c>
      <c r="B5" s="115" t="s">
        <v>2</v>
      </c>
      <c r="C5" s="116"/>
      <c r="D5" s="116"/>
      <c r="E5" s="116"/>
      <c r="F5" s="116"/>
      <c r="G5" s="117"/>
      <c r="H5" s="66">
        <v>44256</v>
      </c>
      <c r="I5" s="67"/>
      <c r="J5" s="28" t="s">
        <v>3</v>
      </c>
    </row>
    <row r="6" spans="1:10" ht="19.149999999999999" customHeight="1" x14ac:dyDescent="0.25">
      <c r="A6" s="30">
        <v>2</v>
      </c>
      <c r="B6" s="115" t="s">
        <v>4</v>
      </c>
      <c r="C6" s="116"/>
      <c r="D6" s="116"/>
      <c r="E6" s="116"/>
      <c r="F6" s="116"/>
      <c r="G6" s="117"/>
      <c r="H6" s="66">
        <v>43831</v>
      </c>
      <c r="I6" s="67"/>
      <c r="J6" s="28" t="s">
        <v>3</v>
      </c>
    </row>
    <row r="7" spans="1:10" ht="16.149999999999999" customHeight="1" x14ac:dyDescent="0.25">
      <c r="A7" s="10">
        <v>3</v>
      </c>
      <c r="B7" s="115" t="s">
        <v>5</v>
      </c>
      <c r="C7" s="116"/>
      <c r="D7" s="116"/>
      <c r="E7" s="116"/>
      <c r="F7" s="116"/>
      <c r="G7" s="117"/>
      <c r="H7" s="66">
        <v>44196</v>
      </c>
      <c r="I7" s="67"/>
      <c r="J7" s="28" t="s">
        <v>3</v>
      </c>
    </row>
    <row r="8" spans="1:10" s="12" customFormat="1" ht="33.6" customHeight="1" x14ac:dyDescent="0.2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ht="16.899999999999999" customHeight="1" x14ac:dyDescent="0.25">
      <c r="A9" s="1">
        <v>4</v>
      </c>
      <c r="B9" s="115" t="s">
        <v>7</v>
      </c>
      <c r="C9" s="116"/>
      <c r="D9" s="116"/>
      <c r="E9" s="116"/>
      <c r="F9" s="116"/>
      <c r="G9" s="117"/>
      <c r="H9" s="90" t="s">
        <v>60</v>
      </c>
      <c r="I9" s="90"/>
      <c r="J9" s="27" t="s">
        <v>8</v>
      </c>
    </row>
    <row r="10" spans="1:10" ht="16.899999999999999" customHeight="1" x14ac:dyDescent="0.25">
      <c r="A10" s="1">
        <v>5</v>
      </c>
      <c r="B10" s="88" t="s">
        <v>9</v>
      </c>
      <c r="C10" s="88"/>
      <c r="D10" s="88"/>
      <c r="E10" s="88"/>
      <c r="F10" s="88"/>
      <c r="G10" s="88"/>
      <c r="H10" s="90" t="s">
        <v>60</v>
      </c>
      <c r="I10" s="90"/>
      <c r="J10" s="8" t="s">
        <v>8</v>
      </c>
    </row>
    <row r="11" spans="1:10" ht="16.899999999999999" customHeight="1" x14ac:dyDescent="0.25">
      <c r="A11" s="1">
        <v>6</v>
      </c>
      <c r="B11" s="88" t="s">
        <v>10</v>
      </c>
      <c r="C11" s="88"/>
      <c r="D11" s="88"/>
      <c r="E11" s="88"/>
      <c r="F11" s="88"/>
      <c r="G11" s="88"/>
      <c r="H11" s="90">
        <v>0</v>
      </c>
      <c r="I11" s="90"/>
      <c r="J11" s="8" t="s">
        <v>8</v>
      </c>
    </row>
    <row r="12" spans="1:10" ht="16.899999999999999" customHeight="1" x14ac:dyDescent="0.25">
      <c r="A12" s="2">
        <v>7</v>
      </c>
      <c r="B12" s="118" t="s">
        <v>11</v>
      </c>
      <c r="C12" s="118"/>
      <c r="D12" s="118"/>
      <c r="E12" s="118"/>
      <c r="F12" s="118"/>
      <c r="G12" s="118"/>
      <c r="H12" s="119">
        <f>SUM(H13:I18)</f>
        <v>651575.76</v>
      </c>
      <c r="I12" s="120"/>
      <c r="J12" s="45" t="s">
        <v>8</v>
      </c>
    </row>
    <row r="13" spans="1:10" ht="16.899999999999999" customHeight="1" x14ac:dyDescent="0.25">
      <c r="A13" s="1">
        <v>8</v>
      </c>
      <c r="B13" s="86" t="s">
        <v>12</v>
      </c>
      <c r="C13" s="86"/>
      <c r="D13" s="86"/>
      <c r="E13" s="86"/>
      <c r="F13" s="86"/>
      <c r="G13" s="86"/>
      <c r="H13" s="87">
        <f>'Форма 2.3.'!H25:J25+'Форма 2.3.'!H26:J26+'Форма 2.3.'!H27:J27+'Форма 2.3.'!H28:J28+'Форма 2.3.'!H29:J29+'Форма 2.3.'!H30:J30+'Форма 2.3.'!H31:J31+'Форма 2.3.'!H32:J32+'Форма 2.3.'!H33:J33+'Форма 2.3.'!H34:J34+'Форма 2.3.'!H35:J35+'Форма 2.3.'!H36:J36+'Форма 2.3.'!H37:J37+'Форма 2.3.'!H38:J38+'Форма 2.3.'!H39:J39+'Форма 2.3.'!H40:J40+'Форма 2.3.'!H41:J41+'Форма 2.3.'!H42:J42+'Форма 2.3.'!H43:J43+'Форма 2.3.'!H44:J44+'Форма 2.3.'!H45:J45+'Форма 2.3.'!H46:J46+'Форма 2.3.'!H47:J47+'Форма 2.3.'!H48:J48+'Форма 2.3.'!H49:J49+'Форма 2.3.'!H50:J50</f>
        <v>311573.85000000003</v>
      </c>
      <c r="I13" s="87"/>
      <c r="J13" s="8" t="s">
        <v>8</v>
      </c>
    </row>
    <row r="14" spans="1:10" ht="16.899999999999999" customHeight="1" x14ac:dyDescent="0.25">
      <c r="A14" s="1">
        <v>9</v>
      </c>
      <c r="B14" s="86" t="s">
        <v>13</v>
      </c>
      <c r="C14" s="86"/>
      <c r="D14" s="86"/>
      <c r="E14" s="86"/>
      <c r="F14" s="86"/>
      <c r="G14" s="86"/>
      <c r="H14" s="87">
        <f>'Форма 2.3.'!H10:J10+'Форма 2.3.'!H11:J11+'Форма 2.3.'!H12:J12+'Форма 2.3.'!H13:J13+'Форма 2.3.'!H14:J14+'Форма 2.3.'!H15:J15+'Форма 2.3.'!H16:J16+'Форма 2.3.'!H17:J17+'Форма 2.3.'!H18:J18+'Форма 2.3.'!H19:J19+'Форма 2.3.'!H20:J20+'Форма 2.3.'!H21:J21+'Форма 2.3.'!H22:J22+'Форма 2.3.'!H23:J23+'Форма 2.3.'!H24:J24+'Форма 2.3.'!H9:J9</f>
        <v>231963.55199999997</v>
      </c>
      <c r="I14" s="87"/>
      <c r="J14" s="8" t="s">
        <v>8</v>
      </c>
    </row>
    <row r="15" spans="1:10" ht="16.899999999999999" customHeight="1" x14ac:dyDescent="0.25">
      <c r="A15" s="1">
        <v>10</v>
      </c>
      <c r="B15" s="86" t="s">
        <v>14</v>
      </c>
      <c r="C15" s="86"/>
      <c r="D15" s="86"/>
      <c r="E15" s="86"/>
      <c r="F15" s="86"/>
      <c r="G15" s="86"/>
      <c r="H15" s="87">
        <f>'Форма 2.3.'!H52:J52</f>
        <v>58499.579999999994</v>
      </c>
      <c r="I15" s="87"/>
      <c r="J15" s="8" t="s">
        <v>8</v>
      </c>
    </row>
    <row r="16" spans="1:10" ht="16.899999999999999" customHeight="1" x14ac:dyDescent="0.25">
      <c r="A16" s="46">
        <v>11</v>
      </c>
      <c r="B16" s="86" t="s">
        <v>66</v>
      </c>
      <c r="C16" s="86"/>
      <c r="D16" s="86"/>
      <c r="E16" s="86"/>
      <c r="F16" s="86"/>
      <c r="G16" s="86"/>
      <c r="H16" s="87">
        <v>20797.68</v>
      </c>
      <c r="I16" s="87"/>
      <c r="J16" s="8" t="s">
        <v>8</v>
      </c>
    </row>
    <row r="17" spans="1:10" ht="16.899999999999999" customHeight="1" x14ac:dyDescent="0.25">
      <c r="A17" s="48">
        <v>12</v>
      </c>
      <c r="B17" s="86" t="s">
        <v>70</v>
      </c>
      <c r="C17" s="86"/>
      <c r="D17" s="86"/>
      <c r="E17" s="86"/>
      <c r="F17" s="86"/>
      <c r="G17" s="86"/>
      <c r="H17" s="87">
        <f>'Форма 2.3.'!H51:J51</f>
        <v>28741.097999999994</v>
      </c>
      <c r="I17" s="87"/>
      <c r="J17" s="8" t="s">
        <v>8</v>
      </c>
    </row>
    <row r="18" spans="1:10" ht="16.899999999999999" customHeight="1" x14ac:dyDescent="0.25">
      <c r="A18" s="49">
        <v>13</v>
      </c>
      <c r="B18" s="86" t="s">
        <v>71</v>
      </c>
      <c r="C18" s="86"/>
      <c r="D18" s="86"/>
      <c r="E18" s="86"/>
      <c r="F18" s="86"/>
      <c r="G18" s="86"/>
      <c r="H18" s="87">
        <v>0</v>
      </c>
      <c r="I18" s="87"/>
      <c r="J18" s="8" t="s">
        <v>8</v>
      </c>
    </row>
    <row r="19" spans="1:10" ht="16.899999999999999" customHeight="1" x14ac:dyDescent="0.25">
      <c r="A19" s="49">
        <v>14</v>
      </c>
      <c r="B19" s="118" t="s">
        <v>15</v>
      </c>
      <c r="C19" s="118"/>
      <c r="D19" s="118"/>
      <c r="E19" s="118"/>
      <c r="F19" s="118"/>
      <c r="G19" s="118"/>
      <c r="H19" s="119">
        <f>H20+H21+H22+H23+H24</f>
        <v>308677.2</v>
      </c>
      <c r="I19" s="120"/>
      <c r="J19" s="28" t="s">
        <v>8</v>
      </c>
    </row>
    <row r="20" spans="1:10" ht="16.899999999999999" customHeight="1" x14ac:dyDescent="0.25">
      <c r="A20" s="49">
        <v>15</v>
      </c>
      <c r="B20" s="86" t="s">
        <v>16</v>
      </c>
      <c r="C20" s="86"/>
      <c r="D20" s="86"/>
      <c r="E20" s="86"/>
      <c r="F20" s="86"/>
      <c r="G20" s="86"/>
      <c r="H20" s="133">
        <v>308677.2</v>
      </c>
      <c r="I20" s="134"/>
      <c r="J20" s="8" t="s">
        <v>8</v>
      </c>
    </row>
    <row r="21" spans="1:10" ht="16.899999999999999" customHeight="1" x14ac:dyDescent="0.25">
      <c r="A21" s="49">
        <v>16</v>
      </c>
      <c r="B21" s="86" t="s">
        <v>17</v>
      </c>
      <c r="C21" s="86"/>
      <c r="D21" s="86"/>
      <c r="E21" s="86"/>
      <c r="F21" s="86"/>
      <c r="G21" s="86"/>
      <c r="H21" s="87">
        <v>0</v>
      </c>
      <c r="I21" s="87"/>
      <c r="J21" s="8" t="s">
        <v>8</v>
      </c>
    </row>
    <row r="22" spans="1:10" ht="16.899999999999999" customHeight="1" x14ac:dyDescent="0.25">
      <c r="A22" s="49">
        <v>17</v>
      </c>
      <c r="B22" s="86" t="s">
        <v>18</v>
      </c>
      <c r="C22" s="86"/>
      <c r="D22" s="86"/>
      <c r="E22" s="86"/>
      <c r="F22" s="86"/>
      <c r="G22" s="86"/>
      <c r="H22" s="87">
        <v>0</v>
      </c>
      <c r="I22" s="87"/>
      <c r="J22" s="8" t="s">
        <v>8</v>
      </c>
    </row>
    <row r="23" spans="1:10" ht="16.899999999999999" customHeight="1" x14ac:dyDescent="0.25">
      <c r="A23" s="49">
        <v>18</v>
      </c>
      <c r="B23" s="86" t="s">
        <v>19</v>
      </c>
      <c r="C23" s="86"/>
      <c r="D23" s="86"/>
      <c r="E23" s="86"/>
      <c r="F23" s="86"/>
      <c r="G23" s="86"/>
      <c r="H23" s="87">
        <v>0</v>
      </c>
      <c r="I23" s="87"/>
      <c r="J23" s="8" t="s">
        <v>8</v>
      </c>
    </row>
    <row r="24" spans="1:10" ht="16.899999999999999" customHeight="1" x14ac:dyDescent="0.25">
      <c r="A24" s="49">
        <v>19</v>
      </c>
      <c r="B24" s="86" t="s">
        <v>20</v>
      </c>
      <c r="C24" s="86"/>
      <c r="D24" s="86"/>
      <c r="E24" s="86"/>
      <c r="F24" s="86"/>
      <c r="G24" s="86"/>
      <c r="H24" s="87">
        <v>0</v>
      </c>
      <c r="I24" s="87"/>
      <c r="J24" s="8" t="s">
        <v>8</v>
      </c>
    </row>
    <row r="25" spans="1:10" ht="16.899999999999999" customHeight="1" x14ac:dyDescent="0.25">
      <c r="A25" s="49">
        <v>20</v>
      </c>
      <c r="B25" s="118" t="s">
        <v>21</v>
      </c>
      <c r="C25" s="118"/>
      <c r="D25" s="118"/>
      <c r="E25" s="118"/>
      <c r="F25" s="118"/>
      <c r="G25" s="118"/>
      <c r="H25" s="131">
        <f>H19+H26+H27</f>
        <v>308677.2</v>
      </c>
      <c r="I25" s="132"/>
      <c r="J25" s="28" t="s">
        <v>8</v>
      </c>
    </row>
    <row r="26" spans="1:10" ht="16.899999999999999" customHeight="1" x14ac:dyDescent="0.25">
      <c r="A26" s="49">
        <v>21</v>
      </c>
      <c r="B26" s="88" t="s">
        <v>22</v>
      </c>
      <c r="C26" s="88"/>
      <c r="D26" s="88"/>
      <c r="E26" s="88"/>
      <c r="F26" s="88"/>
      <c r="G26" s="88"/>
      <c r="H26" s="87">
        <v>0</v>
      </c>
      <c r="I26" s="87"/>
      <c r="J26" s="8" t="s">
        <v>8</v>
      </c>
    </row>
    <row r="27" spans="1:10" ht="16.899999999999999" customHeight="1" x14ac:dyDescent="0.25">
      <c r="A27" s="49">
        <v>22</v>
      </c>
      <c r="B27" s="88" t="s">
        <v>23</v>
      </c>
      <c r="C27" s="88"/>
      <c r="D27" s="88"/>
      <c r="E27" s="88"/>
      <c r="F27" s="88"/>
      <c r="G27" s="88"/>
      <c r="H27" s="89">
        <v>0</v>
      </c>
      <c r="I27" s="90"/>
      <c r="J27" s="8" t="s">
        <v>8</v>
      </c>
    </row>
    <row r="28" spans="1:10" ht="24" customHeight="1" x14ac:dyDescent="0.25">
      <c r="A28" s="49">
        <v>23</v>
      </c>
      <c r="B28" s="128" t="s">
        <v>29</v>
      </c>
      <c r="C28" s="129"/>
      <c r="D28" s="129"/>
      <c r="E28" s="129"/>
      <c r="F28" s="129"/>
      <c r="G28" s="130"/>
      <c r="H28" s="89">
        <f>H12+H11-H19</f>
        <v>342898.56</v>
      </c>
      <c r="I28" s="90"/>
      <c r="J28" s="8" t="s">
        <v>8</v>
      </c>
    </row>
    <row r="29" spans="1:10" s="12" customFormat="1" ht="23.45" customHeight="1" x14ac:dyDescent="0.25">
      <c r="A29" s="124" t="s">
        <v>24</v>
      </c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ht="30" customHeight="1" x14ac:dyDescent="0.25">
      <c r="A30" s="91" t="s">
        <v>25</v>
      </c>
      <c r="B30" s="91"/>
      <c r="C30" s="91"/>
      <c r="D30" s="91"/>
      <c r="E30" s="91"/>
      <c r="F30" s="91"/>
      <c r="G30" s="91"/>
      <c r="H30" s="92" t="s">
        <v>26</v>
      </c>
      <c r="I30" s="92"/>
      <c r="J30" s="92"/>
    </row>
    <row r="31" spans="1:10" ht="30.6" customHeight="1" x14ac:dyDescent="0.25">
      <c r="A31" s="9">
        <v>24</v>
      </c>
      <c r="B31" s="71" t="s">
        <v>76</v>
      </c>
      <c r="C31" s="71"/>
      <c r="D31" s="71"/>
      <c r="E31" s="71"/>
      <c r="F31" s="71"/>
      <c r="G31" s="71"/>
      <c r="H31" s="72">
        <v>763.0379999999999</v>
      </c>
      <c r="I31" s="72"/>
      <c r="J31" s="72"/>
    </row>
    <row r="32" spans="1:10" ht="28.15" customHeight="1" x14ac:dyDescent="0.25">
      <c r="A32" s="9">
        <v>25</v>
      </c>
      <c r="B32" s="51" t="s">
        <v>77</v>
      </c>
      <c r="C32" s="52"/>
      <c r="D32" s="52"/>
      <c r="E32" s="52"/>
      <c r="F32" s="52"/>
      <c r="G32" s="53"/>
      <c r="H32" s="54">
        <v>1526.0759999999998</v>
      </c>
      <c r="I32" s="55"/>
      <c r="J32" s="56"/>
    </row>
    <row r="33" spans="1:10" ht="28.15" customHeight="1" x14ac:dyDescent="0.25">
      <c r="A33" s="9">
        <v>26</v>
      </c>
      <c r="B33" s="51" t="s">
        <v>78</v>
      </c>
      <c r="C33" s="52"/>
      <c r="D33" s="52"/>
      <c r="E33" s="52"/>
      <c r="F33" s="52"/>
      <c r="G33" s="53"/>
      <c r="H33" s="54">
        <v>254.346</v>
      </c>
      <c r="I33" s="55"/>
      <c r="J33" s="56"/>
    </row>
    <row r="34" spans="1:10" ht="28.15" customHeight="1" x14ac:dyDescent="0.25">
      <c r="A34" s="9">
        <v>27</v>
      </c>
      <c r="B34" s="51" t="s">
        <v>79</v>
      </c>
      <c r="C34" s="52"/>
      <c r="D34" s="52"/>
      <c r="E34" s="52"/>
      <c r="F34" s="52"/>
      <c r="G34" s="53"/>
      <c r="H34" s="54">
        <v>508.69200000000001</v>
      </c>
      <c r="I34" s="55"/>
      <c r="J34" s="56"/>
    </row>
    <row r="35" spans="1:10" ht="28.15" customHeight="1" x14ac:dyDescent="0.25">
      <c r="A35" s="9">
        <v>28</v>
      </c>
      <c r="B35" s="51" t="s">
        <v>80</v>
      </c>
      <c r="C35" s="52"/>
      <c r="D35" s="52"/>
      <c r="E35" s="52"/>
      <c r="F35" s="52"/>
      <c r="G35" s="53"/>
      <c r="H35" s="54">
        <v>12208.607999999998</v>
      </c>
      <c r="I35" s="55"/>
      <c r="J35" s="56"/>
    </row>
    <row r="36" spans="1:10" ht="28.15" customHeight="1" x14ac:dyDescent="0.25">
      <c r="A36" s="9">
        <v>29</v>
      </c>
      <c r="B36" s="51" t="s">
        <v>81</v>
      </c>
      <c r="C36" s="52"/>
      <c r="D36" s="52"/>
      <c r="E36" s="52"/>
      <c r="F36" s="52"/>
      <c r="G36" s="53"/>
      <c r="H36" s="54">
        <v>1271.73</v>
      </c>
      <c r="I36" s="55"/>
      <c r="J36" s="56"/>
    </row>
    <row r="37" spans="1:10" ht="28.15" customHeight="1" x14ac:dyDescent="0.25">
      <c r="A37" s="9">
        <v>30</v>
      </c>
      <c r="B37" s="51" t="s">
        <v>82</v>
      </c>
      <c r="C37" s="52"/>
      <c r="D37" s="52"/>
      <c r="E37" s="52"/>
      <c r="F37" s="52"/>
      <c r="G37" s="53"/>
      <c r="H37" s="54">
        <v>14752.067999999997</v>
      </c>
      <c r="I37" s="55"/>
      <c r="J37" s="56"/>
    </row>
    <row r="38" spans="1:10" ht="28.15" customHeight="1" x14ac:dyDescent="0.25">
      <c r="A38" s="9">
        <v>31</v>
      </c>
      <c r="B38" s="51" t="s">
        <v>83</v>
      </c>
      <c r="C38" s="52"/>
      <c r="D38" s="52"/>
      <c r="E38" s="52"/>
      <c r="F38" s="52"/>
      <c r="G38" s="53"/>
      <c r="H38" s="54">
        <v>254.346</v>
      </c>
      <c r="I38" s="55"/>
      <c r="J38" s="56"/>
    </row>
    <row r="39" spans="1:10" ht="28.15" customHeight="1" x14ac:dyDescent="0.25">
      <c r="A39" s="9">
        <v>32</v>
      </c>
      <c r="B39" s="51" t="s">
        <v>84</v>
      </c>
      <c r="C39" s="52"/>
      <c r="D39" s="52"/>
      <c r="E39" s="52"/>
      <c r="F39" s="52"/>
      <c r="G39" s="53"/>
      <c r="H39" s="54">
        <v>14497.721999999998</v>
      </c>
      <c r="I39" s="55"/>
      <c r="J39" s="56"/>
    </row>
    <row r="40" spans="1:10" ht="28.15" customHeight="1" x14ac:dyDescent="0.25">
      <c r="A40" s="9">
        <v>33</v>
      </c>
      <c r="B40" s="51" t="s">
        <v>109</v>
      </c>
      <c r="C40" s="52"/>
      <c r="D40" s="52"/>
      <c r="E40" s="52"/>
      <c r="F40" s="52"/>
      <c r="G40" s="53"/>
      <c r="H40" s="54">
        <v>5849.9579999999996</v>
      </c>
      <c r="I40" s="55"/>
      <c r="J40" s="56"/>
    </row>
    <row r="41" spans="1:10" ht="28.15" customHeight="1" x14ac:dyDescent="0.25">
      <c r="A41" s="9">
        <v>34</v>
      </c>
      <c r="B41" s="51" t="s">
        <v>85</v>
      </c>
      <c r="C41" s="52"/>
      <c r="D41" s="52"/>
      <c r="E41" s="52"/>
      <c r="F41" s="52"/>
      <c r="G41" s="53"/>
      <c r="H41" s="54">
        <v>5086.92</v>
      </c>
      <c r="I41" s="55"/>
      <c r="J41" s="56"/>
    </row>
    <row r="42" spans="1:10" ht="28.15" customHeight="1" x14ac:dyDescent="0.25">
      <c r="A42" s="9">
        <v>35</v>
      </c>
      <c r="B42" s="51" t="s">
        <v>86</v>
      </c>
      <c r="C42" s="52"/>
      <c r="D42" s="52"/>
      <c r="E42" s="52"/>
      <c r="F42" s="52"/>
      <c r="G42" s="53"/>
      <c r="H42" s="54">
        <v>3052.1519999999996</v>
      </c>
      <c r="I42" s="55"/>
      <c r="J42" s="56"/>
    </row>
    <row r="43" spans="1:10" ht="28.15" customHeight="1" x14ac:dyDescent="0.25">
      <c r="A43" s="9">
        <v>36</v>
      </c>
      <c r="B43" s="51" t="s">
        <v>87</v>
      </c>
      <c r="C43" s="52"/>
      <c r="D43" s="52"/>
      <c r="E43" s="52"/>
      <c r="F43" s="52"/>
      <c r="G43" s="53"/>
      <c r="H43" s="54">
        <v>26960.675999999999</v>
      </c>
      <c r="I43" s="55"/>
      <c r="J43" s="56"/>
    </row>
    <row r="44" spans="1:10" ht="28.15" customHeight="1" x14ac:dyDescent="0.25">
      <c r="A44" s="9">
        <v>37</v>
      </c>
      <c r="B44" s="51" t="s">
        <v>88</v>
      </c>
      <c r="C44" s="52"/>
      <c r="D44" s="52"/>
      <c r="E44" s="52"/>
      <c r="F44" s="52"/>
      <c r="G44" s="53"/>
      <c r="H44" s="54">
        <v>21873.755999999998</v>
      </c>
      <c r="I44" s="55"/>
      <c r="J44" s="56"/>
    </row>
    <row r="45" spans="1:10" ht="28.15" customHeight="1" x14ac:dyDescent="0.25">
      <c r="A45" s="9">
        <v>38</v>
      </c>
      <c r="B45" s="51" t="s">
        <v>89</v>
      </c>
      <c r="C45" s="52"/>
      <c r="D45" s="52"/>
      <c r="E45" s="52"/>
      <c r="F45" s="52"/>
      <c r="G45" s="53"/>
      <c r="H45" s="54">
        <v>22636.793999999998</v>
      </c>
      <c r="I45" s="55"/>
      <c r="J45" s="56"/>
    </row>
    <row r="46" spans="1:10" ht="28.15" customHeight="1" x14ac:dyDescent="0.25">
      <c r="A46" s="9">
        <v>39</v>
      </c>
      <c r="B46" s="51" t="s">
        <v>90</v>
      </c>
      <c r="C46" s="52"/>
      <c r="D46" s="52"/>
      <c r="E46" s="52"/>
      <c r="F46" s="52"/>
      <c r="G46" s="53"/>
      <c r="H46" s="54">
        <v>100466.67</v>
      </c>
      <c r="I46" s="55"/>
      <c r="J46" s="56"/>
    </row>
    <row r="47" spans="1:10" ht="28.15" customHeight="1" x14ac:dyDescent="0.25">
      <c r="A47" s="9">
        <v>40</v>
      </c>
      <c r="B47" s="51" t="s">
        <v>91</v>
      </c>
      <c r="C47" s="52"/>
      <c r="D47" s="52"/>
      <c r="E47" s="52"/>
      <c r="F47" s="52"/>
      <c r="G47" s="53"/>
      <c r="H47" s="54">
        <v>33828.017999999996</v>
      </c>
      <c r="I47" s="55"/>
      <c r="J47" s="56"/>
    </row>
    <row r="48" spans="1:10" ht="28.15" customHeight="1" x14ac:dyDescent="0.25">
      <c r="A48" s="9">
        <v>41</v>
      </c>
      <c r="B48" s="51" t="s">
        <v>92</v>
      </c>
      <c r="C48" s="52"/>
      <c r="D48" s="52"/>
      <c r="E48" s="52"/>
      <c r="F48" s="52"/>
      <c r="G48" s="53"/>
      <c r="H48" s="54">
        <v>12717.3</v>
      </c>
      <c r="I48" s="55"/>
      <c r="J48" s="56"/>
    </row>
    <row r="49" spans="1:10" ht="28.15" customHeight="1" x14ac:dyDescent="0.25">
      <c r="A49" s="9">
        <v>42</v>
      </c>
      <c r="B49" s="51" t="s">
        <v>93</v>
      </c>
      <c r="C49" s="52"/>
      <c r="D49" s="52"/>
      <c r="E49" s="52"/>
      <c r="F49" s="52"/>
      <c r="G49" s="53"/>
      <c r="H49" s="54">
        <v>50614.853999999999</v>
      </c>
      <c r="I49" s="55"/>
      <c r="J49" s="56"/>
    </row>
    <row r="50" spans="1:10" ht="28.15" customHeight="1" x14ac:dyDescent="0.25">
      <c r="A50" s="9">
        <v>43</v>
      </c>
      <c r="B50" s="51" t="s">
        <v>94</v>
      </c>
      <c r="C50" s="52"/>
      <c r="D50" s="52"/>
      <c r="E50" s="52"/>
      <c r="F50" s="52"/>
      <c r="G50" s="53"/>
      <c r="H50" s="54">
        <v>14752.067999999997</v>
      </c>
      <c r="I50" s="55"/>
      <c r="J50" s="56"/>
    </row>
    <row r="51" spans="1:10" ht="28.15" customHeight="1" x14ac:dyDescent="0.25">
      <c r="A51" s="9">
        <v>44</v>
      </c>
      <c r="B51" s="51" t="s">
        <v>122</v>
      </c>
      <c r="C51" s="52"/>
      <c r="D51" s="52"/>
      <c r="E51" s="52"/>
      <c r="F51" s="52"/>
      <c r="G51" s="53"/>
      <c r="H51" s="54">
        <v>1526.0759999999998</v>
      </c>
      <c r="I51" s="55"/>
      <c r="J51" s="56"/>
    </row>
    <row r="52" spans="1:10" ht="28.15" customHeight="1" x14ac:dyDescent="0.25">
      <c r="A52" s="9">
        <v>45</v>
      </c>
      <c r="B52" s="51" t="s">
        <v>95</v>
      </c>
      <c r="C52" s="52"/>
      <c r="D52" s="52"/>
      <c r="E52" s="52"/>
      <c r="F52" s="52"/>
      <c r="G52" s="53"/>
      <c r="H52" s="54">
        <v>508.69200000000001</v>
      </c>
      <c r="I52" s="55"/>
      <c r="J52" s="56"/>
    </row>
    <row r="53" spans="1:10" ht="28.15" customHeight="1" x14ac:dyDescent="0.25">
      <c r="A53" s="9">
        <v>46</v>
      </c>
      <c r="B53" s="51" t="s">
        <v>96</v>
      </c>
      <c r="C53" s="52"/>
      <c r="D53" s="52"/>
      <c r="E53" s="52"/>
      <c r="F53" s="52"/>
      <c r="G53" s="53"/>
      <c r="H53" s="54">
        <v>28995.443999999996</v>
      </c>
      <c r="I53" s="55"/>
      <c r="J53" s="56"/>
    </row>
    <row r="54" spans="1:10" ht="28.15" customHeight="1" x14ac:dyDescent="0.25">
      <c r="A54" s="9">
        <v>47</v>
      </c>
      <c r="B54" s="51" t="s">
        <v>97</v>
      </c>
      <c r="C54" s="52"/>
      <c r="D54" s="52"/>
      <c r="E54" s="52"/>
      <c r="F54" s="52"/>
      <c r="G54" s="53"/>
      <c r="H54" s="54">
        <v>7121.6880000000001</v>
      </c>
      <c r="I54" s="55"/>
      <c r="J54" s="56"/>
    </row>
    <row r="55" spans="1:10" ht="28.15" customHeight="1" x14ac:dyDescent="0.25">
      <c r="A55" s="9">
        <v>48</v>
      </c>
      <c r="B55" s="51" t="s">
        <v>98</v>
      </c>
      <c r="C55" s="52"/>
      <c r="D55" s="52"/>
      <c r="E55" s="52"/>
      <c r="F55" s="52"/>
      <c r="G55" s="53"/>
      <c r="H55" s="54">
        <v>20093.333999999999</v>
      </c>
      <c r="I55" s="55"/>
      <c r="J55" s="56"/>
    </row>
    <row r="56" spans="1:10" ht="28.15" customHeight="1" x14ac:dyDescent="0.25">
      <c r="A56" s="9">
        <v>49</v>
      </c>
      <c r="B56" s="51" t="s">
        <v>99</v>
      </c>
      <c r="C56" s="52"/>
      <c r="D56" s="52"/>
      <c r="E56" s="52"/>
      <c r="F56" s="52"/>
      <c r="G56" s="53"/>
      <c r="H56" s="54">
        <v>23399.831999999999</v>
      </c>
      <c r="I56" s="55"/>
      <c r="J56" s="56"/>
    </row>
    <row r="57" spans="1:10" ht="28.15" customHeight="1" x14ac:dyDescent="0.25">
      <c r="A57" s="9">
        <v>50</v>
      </c>
      <c r="B57" s="51" t="s">
        <v>106</v>
      </c>
      <c r="C57" s="52"/>
      <c r="D57" s="52"/>
      <c r="E57" s="52"/>
      <c r="F57" s="52"/>
      <c r="G57" s="53"/>
      <c r="H57" s="54">
        <v>2034.768</v>
      </c>
      <c r="I57" s="55"/>
      <c r="J57" s="56"/>
    </row>
    <row r="58" spans="1:10" ht="28.15" customHeight="1" x14ac:dyDescent="0.25">
      <c r="A58" s="9">
        <v>51</v>
      </c>
      <c r="B58" s="51" t="s">
        <v>110</v>
      </c>
      <c r="C58" s="52"/>
      <c r="D58" s="52"/>
      <c r="E58" s="52"/>
      <c r="F58" s="52"/>
      <c r="G58" s="53"/>
      <c r="H58" s="54">
        <v>1526.0759999999998</v>
      </c>
      <c r="I58" s="55"/>
      <c r="J58" s="56"/>
    </row>
    <row r="59" spans="1:10" ht="28.15" customHeight="1" x14ac:dyDescent="0.25">
      <c r="A59" s="9">
        <v>52</v>
      </c>
      <c r="B59" s="51" t="s">
        <v>100</v>
      </c>
      <c r="C59" s="52"/>
      <c r="D59" s="52"/>
      <c r="E59" s="52"/>
      <c r="F59" s="52"/>
      <c r="G59" s="53"/>
      <c r="H59" s="54">
        <v>8902.1099999999988</v>
      </c>
      <c r="I59" s="55"/>
      <c r="J59" s="56"/>
    </row>
    <row r="60" spans="1:10" ht="28.15" customHeight="1" x14ac:dyDescent="0.25">
      <c r="A60" s="9">
        <v>53</v>
      </c>
      <c r="B60" s="51" t="s">
        <v>101</v>
      </c>
      <c r="C60" s="52"/>
      <c r="D60" s="52"/>
      <c r="E60" s="52"/>
      <c r="F60" s="52"/>
      <c r="G60" s="53"/>
      <c r="H60" s="54">
        <v>254.346</v>
      </c>
      <c r="I60" s="55"/>
      <c r="J60" s="56"/>
    </row>
    <row r="61" spans="1:10" ht="28.15" customHeight="1" x14ac:dyDescent="0.25">
      <c r="A61" s="9">
        <v>54</v>
      </c>
      <c r="B61" s="51" t="s">
        <v>102</v>
      </c>
      <c r="C61" s="52"/>
      <c r="D61" s="52"/>
      <c r="E61" s="52"/>
      <c r="F61" s="52"/>
      <c r="G61" s="53"/>
      <c r="H61" s="54">
        <v>20093.333999999999</v>
      </c>
      <c r="I61" s="55"/>
      <c r="J61" s="56"/>
    </row>
    <row r="62" spans="1:10" ht="28.15" customHeight="1" x14ac:dyDescent="0.25">
      <c r="A62" s="9">
        <v>55</v>
      </c>
      <c r="B62" s="51" t="s">
        <v>103</v>
      </c>
      <c r="C62" s="52"/>
      <c r="D62" s="52"/>
      <c r="E62" s="52"/>
      <c r="F62" s="52"/>
      <c r="G62" s="53"/>
      <c r="H62" s="54">
        <v>13989.03</v>
      </c>
      <c r="I62" s="55"/>
      <c r="J62" s="56"/>
    </row>
    <row r="63" spans="1:10" ht="28.15" customHeight="1" x14ac:dyDescent="0.25">
      <c r="A63" s="9">
        <v>56</v>
      </c>
      <c r="B63" s="51" t="s">
        <v>104</v>
      </c>
      <c r="C63" s="52"/>
      <c r="D63" s="52"/>
      <c r="E63" s="52"/>
      <c r="F63" s="52"/>
      <c r="G63" s="53"/>
      <c r="H63" s="54">
        <v>8902.1099999999988</v>
      </c>
      <c r="I63" s="55"/>
      <c r="J63" s="56"/>
    </row>
    <row r="64" spans="1:10" ht="28.15" customHeight="1" x14ac:dyDescent="0.25">
      <c r="A64" s="9">
        <v>57</v>
      </c>
      <c r="B64" s="51" t="s">
        <v>105</v>
      </c>
      <c r="C64" s="52"/>
      <c r="D64" s="52"/>
      <c r="E64" s="52"/>
      <c r="F64" s="52"/>
      <c r="G64" s="53"/>
      <c r="H64" s="54">
        <v>1271.73</v>
      </c>
      <c r="I64" s="55"/>
      <c r="J64" s="56"/>
    </row>
    <row r="65" spans="1:10" ht="28.15" customHeight="1" x14ac:dyDescent="0.25">
      <c r="A65" s="9">
        <v>58</v>
      </c>
      <c r="B65" s="51" t="s">
        <v>107</v>
      </c>
      <c r="C65" s="52"/>
      <c r="D65" s="52"/>
      <c r="E65" s="52"/>
      <c r="F65" s="52"/>
      <c r="G65" s="53"/>
      <c r="H65" s="54">
        <v>1780.422</v>
      </c>
      <c r="I65" s="55"/>
      <c r="J65" s="56"/>
    </row>
    <row r="66" spans="1:10" ht="28.15" customHeight="1" x14ac:dyDescent="0.25">
      <c r="A66" s="9">
        <v>59</v>
      </c>
      <c r="B66" s="51" t="s">
        <v>108</v>
      </c>
      <c r="C66" s="52"/>
      <c r="D66" s="52"/>
      <c r="E66" s="52"/>
      <c r="F66" s="52"/>
      <c r="G66" s="53"/>
      <c r="H66" s="54">
        <v>1271.73</v>
      </c>
      <c r="I66" s="55"/>
      <c r="J66" s="56"/>
    </row>
    <row r="67" spans="1:10" ht="28.15" customHeight="1" x14ac:dyDescent="0.25">
      <c r="A67" s="9">
        <v>60</v>
      </c>
      <c r="B67" s="51" t="s">
        <v>111</v>
      </c>
      <c r="C67" s="52"/>
      <c r="D67" s="52"/>
      <c r="E67" s="52"/>
      <c r="F67" s="52"/>
      <c r="G67" s="53"/>
      <c r="H67" s="54">
        <v>508.69200000000001</v>
      </c>
      <c r="I67" s="55"/>
      <c r="J67" s="56"/>
    </row>
    <row r="68" spans="1:10" ht="28.15" customHeight="1" x14ac:dyDescent="0.25">
      <c r="A68" s="9">
        <v>61</v>
      </c>
      <c r="B68" s="51" t="s">
        <v>112</v>
      </c>
      <c r="C68" s="52"/>
      <c r="D68" s="52"/>
      <c r="E68" s="52"/>
      <c r="F68" s="52"/>
      <c r="G68" s="53"/>
      <c r="H68" s="54">
        <v>3560.8440000000001</v>
      </c>
      <c r="I68" s="55"/>
      <c r="J68" s="56"/>
    </row>
    <row r="69" spans="1:10" ht="28.15" customHeight="1" x14ac:dyDescent="0.25">
      <c r="A69" s="9">
        <v>62</v>
      </c>
      <c r="B69" s="51" t="s">
        <v>113</v>
      </c>
      <c r="C69" s="52"/>
      <c r="D69" s="52"/>
      <c r="E69" s="52"/>
      <c r="F69" s="52"/>
      <c r="G69" s="53"/>
      <c r="H69" s="54">
        <v>14752.067999999997</v>
      </c>
      <c r="I69" s="55"/>
      <c r="J69" s="56"/>
    </row>
    <row r="70" spans="1:10" ht="28.15" customHeight="1" x14ac:dyDescent="0.25">
      <c r="A70" s="9">
        <v>63</v>
      </c>
      <c r="B70" s="51" t="s">
        <v>114</v>
      </c>
      <c r="C70" s="52"/>
      <c r="D70" s="52"/>
      <c r="E70" s="52"/>
      <c r="F70" s="52"/>
      <c r="G70" s="53"/>
      <c r="H70" s="54">
        <v>254.346</v>
      </c>
      <c r="I70" s="55"/>
      <c r="J70" s="56"/>
    </row>
    <row r="71" spans="1:10" ht="28.15" customHeight="1" x14ac:dyDescent="0.25">
      <c r="A71" s="9">
        <v>64</v>
      </c>
      <c r="B71" s="51" t="s">
        <v>115</v>
      </c>
      <c r="C71" s="52"/>
      <c r="D71" s="52"/>
      <c r="E71" s="52"/>
      <c r="F71" s="52"/>
      <c r="G71" s="53"/>
      <c r="H71" s="54">
        <v>13989.03</v>
      </c>
      <c r="I71" s="55"/>
      <c r="J71" s="56"/>
    </row>
    <row r="72" spans="1:10" ht="28.15" customHeight="1" x14ac:dyDescent="0.25">
      <c r="A72" s="9">
        <v>65</v>
      </c>
      <c r="B72" s="51" t="s">
        <v>116</v>
      </c>
      <c r="C72" s="52"/>
      <c r="D72" s="52"/>
      <c r="E72" s="52"/>
      <c r="F72" s="52"/>
      <c r="G72" s="53"/>
      <c r="H72" s="54">
        <v>24925.907999999999</v>
      </c>
      <c r="I72" s="55"/>
      <c r="J72" s="56"/>
    </row>
    <row r="73" spans="1:10" ht="28.15" customHeight="1" x14ac:dyDescent="0.25">
      <c r="A73" s="9">
        <v>66</v>
      </c>
      <c r="B73" s="51" t="s">
        <v>72</v>
      </c>
      <c r="C73" s="52"/>
      <c r="D73" s="52"/>
      <c r="E73" s="52"/>
      <c r="F73" s="52"/>
      <c r="G73" s="53"/>
      <c r="H73" s="54">
        <v>28741.097999999994</v>
      </c>
      <c r="I73" s="55"/>
      <c r="J73" s="56"/>
    </row>
    <row r="74" spans="1:10" ht="28.15" customHeight="1" x14ac:dyDescent="0.25">
      <c r="A74" s="9">
        <v>67</v>
      </c>
      <c r="B74" s="51" t="s">
        <v>117</v>
      </c>
      <c r="C74" s="52"/>
      <c r="D74" s="52"/>
      <c r="E74" s="52"/>
      <c r="F74" s="52"/>
      <c r="G74" s="53"/>
      <c r="H74" s="54">
        <v>58499.579999999994</v>
      </c>
      <c r="I74" s="55"/>
      <c r="J74" s="56"/>
    </row>
    <row r="75" spans="1:10" ht="28.15" customHeight="1" x14ac:dyDescent="0.25">
      <c r="A75" s="9">
        <v>68</v>
      </c>
      <c r="B75" s="51" t="s">
        <v>67</v>
      </c>
      <c r="C75" s="52"/>
      <c r="D75" s="52"/>
      <c r="E75" s="52"/>
      <c r="F75" s="52"/>
      <c r="G75" s="53"/>
      <c r="H75" s="54">
        <v>391.52</v>
      </c>
      <c r="I75" s="55"/>
      <c r="J75" s="56"/>
    </row>
    <row r="76" spans="1:10" ht="28.15" customHeight="1" x14ac:dyDescent="0.25">
      <c r="A76" s="9">
        <v>69</v>
      </c>
      <c r="B76" s="51" t="s">
        <v>73</v>
      </c>
      <c r="C76" s="52"/>
      <c r="D76" s="52"/>
      <c r="E76" s="52"/>
      <c r="F76" s="52"/>
      <c r="G76" s="53"/>
      <c r="H76" s="54">
        <v>391.52</v>
      </c>
      <c r="I76" s="55"/>
      <c r="J76" s="56"/>
    </row>
    <row r="77" spans="1:10" ht="28.15" customHeight="1" x14ac:dyDescent="0.25">
      <c r="A77" s="9">
        <v>70</v>
      </c>
      <c r="B77" s="51" t="s">
        <v>68</v>
      </c>
      <c r="C77" s="52"/>
      <c r="D77" s="52"/>
      <c r="E77" s="52"/>
      <c r="F77" s="52"/>
      <c r="G77" s="53"/>
      <c r="H77" s="54">
        <v>19362.599999999999</v>
      </c>
      <c r="I77" s="55"/>
      <c r="J77" s="56"/>
    </row>
    <row r="78" spans="1:10" ht="28.15" customHeight="1" x14ac:dyDescent="0.25">
      <c r="A78" s="9">
        <v>71</v>
      </c>
      <c r="B78" s="51" t="s">
        <v>69</v>
      </c>
      <c r="C78" s="52"/>
      <c r="D78" s="52"/>
      <c r="E78" s="52"/>
      <c r="F78" s="52"/>
      <c r="G78" s="53"/>
      <c r="H78" s="54">
        <v>652.04</v>
      </c>
      <c r="I78" s="55"/>
      <c r="J78" s="56"/>
    </row>
    <row r="79" spans="1:10" ht="25.9" customHeight="1" x14ac:dyDescent="0.25">
      <c r="A79" s="105" t="s">
        <v>27</v>
      </c>
      <c r="B79" s="106"/>
      <c r="C79" s="106"/>
      <c r="D79" s="106"/>
      <c r="E79" s="106"/>
      <c r="F79" s="106"/>
      <c r="G79" s="107"/>
      <c r="H79" s="125">
        <f>SUM(H31:H78)</f>
        <v>651575.75999999989</v>
      </c>
      <c r="I79" s="126"/>
      <c r="J79" s="127"/>
    </row>
    <row r="80" spans="1:10" s="12" customFormat="1" ht="28.9" customHeight="1" x14ac:dyDescent="0.25">
      <c r="A80" s="60" t="s">
        <v>30</v>
      </c>
      <c r="B80" s="61"/>
      <c r="C80" s="61"/>
      <c r="D80" s="61"/>
      <c r="E80" s="61"/>
      <c r="F80" s="61"/>
      <c r="G80" s="61"/>
      <c r="H80" s="61"/>
      <c r="I80" s="61"/>
      <c r="J80" s="62"/>
    </row>
    <row r="81" spans="1:10" s="14" customFormat="1" ht="46.15" customHeight="1" x14ac:dyDescent="0.25">
      <c r="A81" s="13"/>
      <c r="B81" s="121" t="s">
        <v>32</v>
      </c>
      <c r="C81" s="121"/>
      <c r="D81" s="121"/>
      <c r="E81" s="121"/>
      <c r="F81" s="121"/>
      <c r="G81" s="29" t="s">
        <v>33</v>
      </c>
      <c r="H81" s="122" t="s">
        <v>34</v>
      </c>
      <c r="I81" s="122"/>
      <c r="J81" s="26" t="s">
        <v>35</v>
      </c>
    </row>
    <row r="82" spans="1:10" s="4" customFormat="1" ht="27" customHeight="1" x14ac:dyDescent="0.25">
      <c r="A82" s="15">
        <v>72</v>
      </c>
      <c r="B82" s="123" t="s">
        <v>28</v>
      </c>
      <c r="C82" s="123"/>
      <c r="D82" s="123"/>
      <c r="E82" s="123"/>
      <c r="F82" s="123"/>
      <c r="G82" s="123"/>
      <c r="H82" s="123"/>
      <c r="I82" s="123"/>
      <c r="J82" s="123"/>
    </row>
    <row r="83" spans="1:10" s="11" customFormat="1" ht="29.25" customHeight="1" x14ac:dyDescent="0.25">
      <c r="A83" s="47"/>
      <c r="B83" s="51" t="s">
        <v>76</v>
      </c>
      <c r="C83" s="52"/>
      <c r="D83" s="52"/>
      <c r="E83" s="52"/>
      <c r="F83" s="53"/>
      <c r="G83" s="83" t="s">
        <v>121</v>
      </c>
      <c r="H83" s="82" t="s">
        <v>38</v>
      </c>
      <c r="I83" s="82"/>
      <c r="J83" s="33">
        <v>0.03</v>
      </c>
    </row>
    <row r="84" spans="1:10" s="11" customFormat="1" ht="27" customHeight="1" x14ac:dyDescent="0.25">
      <c r="A84" s="47"/>
      <c r="B84" s="71" t="s">
        <v>77</v>
      </c>
      <c r="C84" s="71"/>
      <c r="D84" s="71"/>
      <c r="E84" s="71"/>
      <c r="F84" s="71"/>
      <c r="G84" s="84"/>
      <c r="H84" s="82" t="s">
        <v>38</v>
      </c>
      <c r="I84" s="82"/>
      <c r="J84" s="33">
        <v>0.06</v>
      </c>
    </row>
    <row r="85" spans="1:10" s="11" customFormat="1" ht="28.9" customHeight="1" x14ac:dyDescent="0.25">
      <c r="A85" s="47"/>
      <c r="B85" s="71" t="s">
        <v>78</v>
      </c>
      <c r="C85" s="71"/>
      <c r="D85" s="71"/>
      <c r="E85" s="71"/>
      <c r="F85" s="71"/>
      <c r="G85" s="84"/>
      <c r="H85" s="82" t="s">
        <v>38</v>
      </c>
      <c r="I85" s="82"/>
      <c r="J85" s="33">
        <v>0.01</v>
      </c>
    </row>
    <row r="86" spans="1:10" s="11" customFormat="1" ht="28.9" customHeight="1" x14ac:dyDescent="0.25">
      <c r="A86" s="47"/>
      <c r="B86" s="71" t="s">
        <v>79</v>
      </c>
      <c r="C86" s="71"/>
      <c r="D86" s="71"/>
      <c r="E86" s="71"/>
      <c r="F86" s="71"/>
      <c r="G86" s="84"/>
      <c r="H86" s="82" t="s">
        <v>38</v>
      </c>
      <c r="I86" s="82"/>
      <c r="J86" s="33">
        <v>0.02</v>
      </c>
    </row>
    <row r="87" spans="1:10" s="11" customFormat="1" ht="28.9" customHeight="1" x14ac:dyDescent="0.25">
      <c r="A87" s="47"/>
      <c r="B87" s="71" t="s">
        <v>80</v>
      </c>
      <c r="C87" s="71"/>
      <c r="D87" s="71"/>
      <c r="E87" s="71"/>
      <c r="F87" s="71"/>
      <c r="G87" s="84"/>
      <c r="H87" s="82" t="s">
        <v>38</v>
      </c>
      <c r="I87" s="82"/>
      <c r="J87" s="33">
        <v>0.48</v>
      </c>
    </row>
    <row r="88" spans="1:10" s="11" customFormat="1" ht="28.9" customHeight="1" x14ac:dyDescent="0.25">
      <c r="A88" s="47"/>
      <c r="B88" s="71" t="s">
        <v>81</v>
      </c>
      <c r="C88" s="71"/>
      <c r="D88" s="71"/>
      <c r="E88" s="71"/>
      <c r="F88" s="71"/>
      <c r="G88" s="84"/>
      <c r="H88" s="82" t="s">
        <v>38</v>
      </c>
      <c r="I88" s="82"/>
      <c r="J88" s="33">
        <v>0.05</v>
      </c>
    </row>
    <row r="89" spans="1:10" s="11" customFormat="1" ht="28.9" customHeight="1" x14ac:dyDescent="0.25">
      <c r="A89" s="47"/>
      <c r="B89" s="71" t="s">
        <v>82</v>
      </c>
      <c r="C89" s="71"/>
      <c r="D89" s="71"/>
      <c r="E89" s="71"/>
      <c r="F89" s="71"/>
      <c r="G89" s="84"/>
      <c r="H89" s="82" t="s">
        <v>38</v>
      </c>
      <c r="I89" s="82"/>
      <c r="J89" s="33">
        <v>0.57999999999999996</v>
      </c>
    </row>
    <row r="90" spans="1:10" s="11" customFormat="1" ht="28.9" customHeight="1" x14ac:dyDescent="0.25">
      <c r="A90" s="47"/>
      <c r="B90" s="71" t="s">
        <v>83</v>
      </c>
      <c r="C90" s="71"/>
      <c r="D90" s="71"/>
      <c r="E90" s="71"/>
      <c r="F90" s="71"/>
      <c r="G90" s="84"/>
      <c r="H90" s="82" t="s">
        <v>38</v>
      </c>
      <c r="I90" s="82"/>
      <c r="J90" s="33">
        <v>0.01</v>
      </c>
    </row>
    <row r="91" spans="1:10" s="11" customFormat="1" ht="28.9" customHeight="1" x14ac:dyDescent="0.25">
      <c r="A91" s="47"/>
      <c r="B91" s="71" t="s">
        <v>84</v>
      </c>
      <c r="C91" s="71"/>
      <c r="D91" s="71"/>
      <c r="E91" s="71"/>
      <c r="F91" s="71"/>
      <c r="G91" s="84"/>
      <c r="H91" s="82" t="s">
        <v>38</v>
      </c>
      <c r="I91" s="82"/>
      <c r="J91" s="33">
        <v>0.56999999999999995</v>
      </c>
    </row>
    <row r="92" spans="1:10" s="11" customFormat="1" ht="28.9" customHeight="1" x14ac:dyDescent="0.25">
      <c r="A92" s="47"/>
      <c r="B92" s="71" t="s">
        <v>109</v>
      </c>
      <c r="C92" s="71"/>
      <c r="D92" s="71"/>
      <c r="E92" s="71"/>
      <c r="F92" s="71"/>
      <c r="G92" s="84"/>
      <c r="H92" s="82" t="s">
        <v>38</v>
      </c>
      <c r="I92" s="82"/>
      <c r="J92" s="33">
        <v>0.23</v>
      </c>
    </row>
    <row r="93" spans="1:10" s="11" customFormat="1" ht="28.9" customHeight="1" x14ac:dyDescent="0.25">
      <c r="A93" s="47"/>
      <c r="B93" s="71" t="s">
        <v>85</v>
      </c>
      <c r="C93" s="71"/>
      <c r="D93" s="71"/>
      <c r="E93" s="71"/>
      <c r="F93" s="71"/>
      <c r="G93" s="84"/>
      <c r="H93" s="82" t="s">
        <v>38</v>
      </c>
      <c r="I93" s="82"/>
      <c r="J93" s="33">
        <v>0.2</v>
      </c>
    </row>
    <row r="94" spans="1:10" s="11" customFormat="1" ht="28.9" customHeight="1" x14ac:dyDescent="0.25">
      <c r="A94" s="47"/>
      <c r="B94" s="71" t="s">
        <v>86</v>
      </c>
      <c r="C94" s="71"/>
      <c r="D94" s="71"/>
      <c r="E94" s="71"/>
      <c r="F94" s="71"/>
      <c r="G94" s="84"/>
      <c r="H94" s="82" t="s">
        <v>38</v>
      </c>
      <c r="I94" s="82"/>
      <c r="J94" s="33">
        <v>0.12</v>
      </c>
    </row>
    <row r="95" spans="1:10" s="11" customFormat="1" ht="28.9" customHeight="1" x14ac:dyDescent="0.25">
      <c r="A95" s="47"/>
      <c r="B95" s="71" t="s">
        <v>87</v>
      </c>
      <c r="C95" s="71"/>
      <c r="D95" s="71"/>
      <c r="E95" s="71"/>
      <c r="F95" s="71"/>
      <c r="G95" s="84"/>
      <c r="H95" s="82" t="s">
        <v>38</v>
      </c>
      <c r="I95" s="82"/>
      <c r="J95" s="33">
        <v>1.06</v>
      </c>
    </row>
    <row r="96" spans="1:10" s="11" customFormat="1" ht="28.9" customHeight="1" x14ac:dyDescent="0.25">
      <c r="A96" s="47"/>
      <c r="B96" s="71" t="s">
        <v>88</v>
      </c>
      <c r="C96" s="71"/>
      <c r="D96" s="71"/>
      <c r="E96" s="71"/>
      <c r="F96" s="71"/>
      <c r="G96" s="84"/>
      <c r="H96" s="82" t="s">
        <v>38</v>
      </c>
      <c r="I96" s="82"/>
      <c r="J96" s="33">
        <v>0.86</v>
      </c>
    </row>
    <row r="97" spans="1:10" s="11" customFormat="1" ht="28.9" customHeight="1" x14ac:dyDescent="0.25">
      <c r="A97" s="47"/>
      <c r="B97" s="71" t="s">
        <v>89</v>
      </c>
      <c r="C97" s="71"/>
      <c r="D97" s="71"/>
      <c r="E97" s="71"/>
      <c r="F97" s="71"/>
      <c r="G97" s="84"/>
      <c r="H97" s="82" t="s">
        <v>38</v>
      </c>
      <c r="I97" s="82"/>
      <c r="J97" s="33">
        <v>0.89</v>
      </c>
    </row>
    <row r="98" spans="1:10" s="11" customFormat="1" ht="28.9" customHeight="1" x14ac:dyDescent="0.25">
      <c r="A98" s="47"/>
      <c r="B98" s="71" t="s">
        <v>90</v>
      </c>
      <c r="C98" s="71"/>
      <c r="D98" s="71"/>
      <c r="E98" s="71"/>
      <c r="F98" s="71"/>
      <c r="G98" s="85"/>
      <c r="H98" s="82" t="s">
        <v>38</v>
      </c>
      <c r="I98" s="82"/>
      <c r="J98" s="33">
        <v>3.95</v>
      </c>
    </row>
    <row r="99" spans="1:10" s="4" customFormat="1" ht="28.9" hidden="1" customHeight="1" x14ac:dyDescent="0.25">
      <c r="A99" s="8" t="s">
        <v>36</v>
      </c>
      <c r="B99" s="94"/>
      <c r="C99" s="94"/>
      <c r="D99" s="94"/>
      <c r="E99" s="94"/>
      <c r="F99" s="94"/>
      <c r="G99" s="34" t="s">
        <v>37</v>
      </c>
      <c r="H99" s="97"/>
      <c r="I99" s="97"/>
      <c r="J99" s="33"/>
    </row>
    <row r="100" spans="1:10" s="4" customFormat="1" ht="28.9" hidden="1" customHeight="1" x14ac:dyDescent="0.25">
      <c r="A100" s="8" t="s">
        <v>45</v>
      </c>
      <c r="B100" s="96"/>
      <c r="C100" s="96"/>
      <c r="D100" s="96"/>
      <c r="E100" s="96"/>
      <c r="F100" s="96"/>
      <c r="G100" s="17" t="s">
        <v>37</v>
      </c>
      <c r="H100" s="97"/>
      <c r="I100" s="97"/>
      <c r="J100" s="33"/>
    </row>
    <row r="101" spans="1:10" s="4" customFormat="1" ht="28.9" hidden="1" customHeight="1" x14ac:dyDescent="0.25">
      <c r="A101" s="8" t="s">
        <v>46</v>
      </c>
      <c r="B101" s="96"/>
      <c r="C101" s="96"/>
      <c r="D101" s="96"/>
      <c r="E101" s="96"/>
      <c r="F101" s="96"/>
      <c r="G101" s="17" t="s">
        <v>37</v>
      </c>
      <c r="H101" s="97"/>
      <c r="I101" s="97"/>
      <c r="J101" s="33"/>
    </row>
    <row r="102" spans="1:10" s="11" customFormat="1" ht="28.9" customHeight="1" x14ac:dyDescent="0.25">
      <c r="A102" s="16">
        <v>73</v>
      </c>
      <c r="B102" s="108" t="s">
        <v>51</v>
      </c>
      <c r="C102" s="109"/>
      <c r="D102" s="109"/>
      <c r="E102" s="109"/>
      <c r="F102" s="109"/>
      <c r="G102" s="109"/>
      <c r="H102" s="109"/>
      <c r="I102" s="109"/>
      <c r="J102" s="110"/>
    </row>
    <row r="103" spans="1:10" s="11" customFormat="1" ht="28.9" customHeight="1" x14ac:dyDescent="0.25">
      <c r="A103" s="47"/>
      <c r="B103" s="95" t="s">
        <v>91</v>
      </c>
      <c r="C103" s="95"/>
      <c r="D103" s="95"/>
      <c r="E103" s="95"/>
      <c r="F103" s="95"/>
      <c r="G103" s="43" t="s">
        <v>52</v>
      </c>
      <c r="H103" s="82" t="s">
        <v>38</v>
      </c>
      <c r="I103" s="82"/>
      <c r="J103" s="33">
        <v>1.33</v>
      </c>
    </row>
    <row r="104" spans="1:10" s="11" customFormat="1" ht="28.9" customHeight="1" x14ac:dyDescent="0.25">
      <c r="A104" s="47"/>
      <c r="B104" s="95" t="s">
        <v>92</v>
      </c>
      <c r="C104" s="95"/>
      <c r="D104" s="95"/>
      <c r="E104" s="95"/>
      <c r="F104" s="95"/>
      <c r="G104" s="18" t="s">
        <v>52</v>
      </c>
      <c r="H104" s="82" t="s">
        <v>38</v>
      </c>
      <c r="I104" s="82"/>
      <c r="J104" s="33">
        <v>0.5</v>
      </c>
    </row>
    <row r="105" spans="1:10" s="11" customFormat="1" ht="28.9" customHeight="1" x14ac:dyDescent="0.25">
      <c r="A105" s="47"/>
      <c r="B105" s="102" t="s">
        <v>93</v>
      </c>
      <c r="C105" s="103"/>
      <c r="D105" s="103"/>
      <c r="E105" s="103"/>
      <c r="F105" s="104"/>
      <c r="G105" s="41" t="s">
        <v>127</v>
      </c>
      <c r="H105" s="82" t="s">
        <v>38</v>
      </c>
      <c r="I105" s="82"/>
      <c r="J105" s="33">
        <v>1.99</v>
      </c>
    </row>
    <row r="106" spans="1:10" s="11" customFormat="1" ht="30.75" customHeight="1" x14ac:dyDescent="0.25">
      <c r="A106" s="47"/>
      <c r="B106" s="79" t="s">
        <v>94</v>
      </c>
      <c r="C106" s="80"/>
      <c r="D106" s="80"/>
      <c r="E106" s="80"/>
      <c r="F106" s="81"/>
      <c r="G106" s="41" t="s">
        <v>124</v>
      </c>
      <c r="H106" s="82" t="s">
        <v>38</v>
      </c>
      <c r="I106" s="82"/>
      <c r="J106" s="33">
        <v>0.57999999999999996</v>
      </c>
    </row>
    <row r="107" spans="1:10" s="11" customFormat="1" ht="27" customHeight="1" x14ac:dyDescent="0.25">
      <c r="A107" s="47"/>
      <c r="B107" s="114" t="s">
        <v>122</v>
      </c>
      <c r="C107" s="114"/>
      <c r="D107" s="114"/>
      <c r="E107" s="114"/>
      <c r="F107" s="114"/>
      <c r="G107" s="50" t="s">
        <v>52</v>
      </c>
      <c r="H107" s="82" t="s">
        <v>38</v>
      </c>
      <c r="I107" s="82"/>
      <c r="J107" s="33">
        <v>0.06</v>
      </c>
    </row>
    <row r="108" spans="1:10" s="11" customFormat="1" ht="47.25" customHeight="1" x14ac:dyDescent="0.25">
      <c r="A108" s="47"/>
      <c r="B108" s="114" t="s">
        <v>95</v>
      </c>
      <c r="C108" s="114"/>
      <c r="D108" s="114"/>
      <c r="E108" s="114"/>
      <c r="F108" s="114"/>
      <c r="G108" s="50" t="s">
        <v>52</v>
      </c>
      <c r="H108" s="82" t="s">
        <v>38</v>
      </c>
      <c r="I108" s="82"/>
      <c r="J108" s="33">
        <v>0.02</v>
      </c>
    </row>
    <row r="109" spans="1:10" s="11" customFormat="1" ht="62.25" customHeight="1" x14ac:dyDescent="0.25">
      <c r="A109" s="47"/>
      <c r="B109" s="79" t="s">
        <v>96</v>
      </c>
      <c r="C109" s="80"/>
      <c r="D109" s="80"/>
      <c r="E109" s="80"/>
      <c r="F109" s="81"/>
      <c r="G109" s="41" t="s">
        <v>124</v>
      </c>
      <c r="H109" s="82" t="s">
        <v>38</v>
      </c>
      <c r="I109" s="82"/>
      <c r="J109" s="33">
        <v>1.1399999999999999</v>
      </c>
    </row>
    <row r="110" spans="1:10" s="11" customFormat="1" ht="33" customHeight="1" x14ac:dyDescent="0.25">
      <c r="A110" s="47"/>
      <c r="B110" s="79" t="s">
        <v>97</v>
      </c>
      <c r="C110" s="80"/>
      <c r="D110" s="80"/>
      <c r="E110" s="80"/>
      <c r="F110" s="81"/>
      <c r="G110" s="41" t="s">
        <v>123</v>
      </c>
      <c r="H110" s="82" t="s">
        <v>38</v>
      </c>
      <c r="I110" s="82"/>
      <c r="J110" s="33">
        <v>0.28000000000000003</v>
      </c>
    </row>
    <row r="111" spans="1:10" s="11" customFormat="1" ht="47.25" customHeight="1" x14ac:dyDescent="0.25">
      <c r="A111" s="47"/>
      <c r="B111" s="79" t="s">
        <v>98</v>
      </c>
      <c r="C111" s="80"/>
      <c r="D111" s="80"/>
      <c r="E111" s="80"/>
      <c r="F111" s="81"/>
      <c r="G111" s="50" t="s">
        <v>52</v>
      </c>
      <c r="H111" s="82" t="s">
        <v>74</v>
      </c>
      <c r="I111" s="82"/>
      <c r="J111" s="33">
        <v>0.79</v>
      </c>
    </row>
    <row r="112" spans="1:10" s="11" customFormat="1" ht="33" customHeight="1" x14ac:dyDescent="0.25">
      <c r="A112" s="47"/>
      <c r="B112" s="79" t="s">
        <v>99</v>
      </c>
      <c r="C112" s="80"/>
      <c r="D112" s="80"/>
      <c r="E112" s="80"/>
      <c r="F112" s="81"/>
      <c r="G112" s="41" t="s">
        <v>123</v>
      </c>
      <c r="H112" s="82" t="s">
        <v>74</v>
      </c>
      <c r="I112" s="82"/>
      <c r="J112" s="33">
        <v>0.92</v>
      </c>
    </row>
    <row r="113" spans="1:10" s="11" customFormat="1" ht="47.25" customHeight="1" x14ac:dyDescent="0.25">
      <c r="A113" s="47"/>
      <c r="B113" s="79" t="s">
        <v>106</v>
      </c>
      <c r="C113" s="80"/>
      <c r="D113" s="80"/>
      <c r="E113" s="80"/>
      <c r="F113" s="81"/>
      <c r="G113" s="50" t="s">
        <v>52</v>
      </c>
      <c r="H113" s="82" t="s">
        <v>74</v>
      </c>
      <c r="I113" s="82"/>
      <c r="J113" s="33">
        <v>0.08</v>
      </c>
    </row>
    <row r="114" spans="1:10" s="11" customFormat="1" ht="33" customHeight="1" x14ac:dyDescent="0.25">
      <c r="A114" s="47"/>
      <c r="B114" s="79" t="s">
        <v>110</v>
      </c>
      <c r="C114" s="80"/>
      <c r="D114" s="80"/>
      <c r="E114" s="80"/>
      <c r="F114" s="81"/>
      <c r="G114" s="41" t="s">
        <v>123</v>
      </c>
      <c r="H114" s="82" t="s">
        <v>74</v>
      </c>
      <c r="I114" s="82"/>
      <c r="J114" s="33">
        <v>0.06</v>
      </c>
    </row>
    <row r="115" spans="1:10" s="11" customFormat="1" ht="33" customHeight="1" x14ac:dyDescent="0.25">
      <c r="A115" s="47"/>
      <c r="B115" s="79" t="s">
        <v>100</v>
      </c>
      <c r="C115" s="80"/>
      <c r="D115" s="80"/>
      <c r="E115" s="80"/>
      <c r="F115" s="81"/>
      <c r="G115" s="41" t="s">
        <v>123</v>
      </c>
      <c r="H115" s="82" t="s">
        <v>74</v>
      </c>
      <c r="I115" s="82"/>
      <c r="J115" s="33">
        <v>0.35</v>
      </c>
    </row>
    <row r="116" spans="1:10" s="11" customFormat="1" ht="33" customHeight="1" x14ac:dyDescent="0.25">
      <c r="A116" s="47"/>
      <c r="B116" s="79" t="s">
        <v>101</v>
      </c>
      <c r="C116" s="80"/>
      <c r="D116" s="80"/>
      <c r="E116" s="80"/>
      <c r="F116" s="81"/>
      <c r="G116" s="41" t="s">
        <v>123</v>
      </c>
      <c r="H116" s="82" t="s">
        <v>74</v>
      </c>
      <c r="I116" s="82"/>
      <c r="J116" s="33">
        <v>0.01</v>
      </c>
    </row>
    <row r="117" spans="1:10" s="11" customFormat="1" ht="33" customHeight="1" x14ac:dyDescent="0.25">
      <c r="A117" s="47"/>
      <c r="B117" s="79" t="s">
        <v>102</v>
      </c>
      <c r="C117" s="80"/>
      <c r="D117" s="80"/>
      <c r="E117" s="80"/>
      <c r="F117" s="81"/>
      <c r="G117" s="41" t="s">
        <v>123</v>
      </c>
      <c r="H117" s="82" t="s">
        <v>74</v>
      </c>
      <c r="I117" s="82"/>
      <c r="J117" s="33">
        <v>0.79</v>
      </c>
    </row>
    <row r="118" spans="1:10" s="11" customFormat="1" ht="33" customHeight="1" x14ac:dyDescent="0.25">
      <c r="A118" s="47"/>
      <c r="B118" s="79" t="s">
        <v>103</v>
      </c>
      <c r="C118" s="80"/>
      <c r="D118" s="80"/>
      <c r="E118" s="80"/>
      <c r="F118" s="81"/>
      <c r="G118" s="50" t="s">
        <v>52</v>
      </c>
      <c r="H118" s="82" t="s">
        <v>74</v>
      </c>
      <c r="I118" s="82"/>
      <c r="J118" s="33">
        <v>0.55000000000000004</v>
      </c>
    </row>
    <row r="119" spans="1:10" s="11" customFormat="1" ht="33" customHeight="1" x14ac:dyDescent="0.25">
      <c r="A119" s="47"/>
      <c r="B119" s="79" t="s">
        <v>104</v>
      </c>
      <c r="C119" s="80"/>
      <c r="D119" s="80"/>
      <c r="E119" s="80"/>
      <c r="F119" s="81"/>
      <c r="G119" s="50" t="s">
        <v>52</v>
      </c>
      <c r="H119" s="82" t="s">
        <v>74</v>
      </c>
      <c r="I119" s="82"/>
      <c r="J119" s="33">
        <v>0.35</v>
      </c>
    </row>
    <row r="120" spans="1:10" s="11" customFormat="1" ht="45" customHeight="1" x14ac:dyDescent="0.25">
      <c r="A120" s="47"/>
      <c r="B120" s="79" t="s">
        <v>105</v>
      </c>
      <c r="C120" s="80"/>
      <c r="D120" s="80"/>
      <c r="E120" s="80"/>
      <c r="F120" s="81"/>
      <c r="G120" s="50" t="s">
        <v>52</v>
      </c>
      <c r="H120" s="82" t="s">
        <v>74</v>
      </c>
      <c r="I120" s="82"/>
      <c r="J120" s="33">
        <v>0.05</v>
      </c>
    </row>
    <row r="121" spans="1:10" s="11" customFormat="1" ht="33" customHeight="1" x14ac:dyDescent="0.25">
      <c r="A121" s="47"/>
      <c r="B121" s="79" t="s">
        <v>107</v>
      </c>
      <c r="C121" s="80"/>
      <c r="D121" s="80"/>
      <c r="E121" s="80"/>
      <c r="F121" s="81"/>
      <c r="G121" s="41" t="s">
        <v>124</v>
      </c>
      <c r="H121" s="82" t="s">
        <v>74</v>
      </c>
      <c r="I121" s="82"/>
      <c r="J121" s="33">
        <v>7.0000000000000007E-2</v>
      </c>
    </row>
    <row r="122" spans="1:10" s="11" customFormat="1" ht="33" customHeight="1" x14ac:dyDescent="0.25">
      <c r="A122" s="47"/>
      <c r="B122" s="79" t="s">
        <v>108</v>
      </c>
      <c r="C122" s="80"/>
      <c r="D122" s="80"/>
      <c r="E122" s="80"/>
      <c r="F122" s="81"/>
      <c r="G122" s="50" t="s">
        <v>52</v>
      </c>
      <c r="H122" s="82" t="s">
        <v>74</v>
      </c>
      <c r="I122" s="82"/>
      <c r="J122" s="33">
        <v>0.05</v>
      </c>
    </row>
    <row r="123" spans="1:10" s="11" customFormat="1" ht="33" customHeight="1" x14ac:dyDescent="0.25">
      <c r="A123" s="47"/>
      <c r="B123" s="79" t="s">
        <v>111</v>
      </c>
      <c r="C123" s="80"/>
      <c r="D123" s="80"/>
      <c r="E123" s="80"/>
      <c r="F123" s="81"/>
      <c r="G123" s="41" t="s">
        <v>125</v>
      </c>
      <c r="H123" s="82" t="s">
        <v>74</v>
      </c>
      <c r="I123" s="82"/>
      <c r="J123" s="33">
        <v>0.02</v>
      </c>
    </row>
    <row r="124" spans="1:10" s="11" customFormat="1" ht="33" customHeight="1" x14ac:dyDescent="0.25">
      <c r="A124" s="47"/>
      <c r="B124" s="79" t="s">
        <v>112</v>
      </c>
      <c r="C124" s="80"/>
      <c r="D124" s="80"/>
      <c r="E124" s="80"/>
      <c r="F124" s="81"/>
      <c r="G124" s="41" t="s">
        <v>126</v>
      </c>
      <c r="H124" s="82" t="s">
        <v>74</v>
      </c>
      <c r="I124" s="82"/>
      <c r="J124" s="33">
        <v>0.14000000000000001</v>
      </c>
    </row>
    <row r="125" spans="1:10" s="11" customFormat="1" ht="105.75" customHeight="1" x14ac:dyDescent="0.25">
      <c r="A125" s="47"/>
      <c r="B125" s="79" t="s">
        <v>113</v>
      </c>
      <c r="C125" s="80"/>
      <c r="D125" s="80"/>
      <c r="E125" s="80"/>
      <c r="F125" s="81"/>
      <c r="G125" s="41" t="s">
        <v>125</v>
      </c>
      <c r="H125" s="82" t="s">
        <v>74</v>
      </c>
      <c r="I125" s="82"/>
      <c r="J125" s="33">
        <v>0.57999999999999996</v>
      </c>
    </row>
    <row r="126" spans="1:10" s="11" customFormat="1" ht="45.75" customHeight="1" x14ac:dyDescent="0.25">
      <c r="A126" s="47"/>
      <c r="B126" s="79" t="s">
        <v>114</v>
      </c>
      <c r="C126" s="80"/>
      <c r="D126" s="80"/>
      <c r="E126" s="80"/>
      <c r="F126" s="81"/>
      <c r="G126" s="41" t="s">
        <v>128</v>
      </c>
      <c r="H126" s="82" t="s">
        <v>74</v>
      </c>
      <c r="I126" s="82"/>
      <c r="J126" s="33">
        <v>0.01</v>
      </c>
    </row>
    <row r="127" spans="1:10" s="11" customFormat="1" ht="51" customHeight="1" x14ac:dyDescent="0.25">
      <c r="A127" s="47"/>
      <c r="B127" s="79" t="s">
        <v>115</v>
      </c>
      <c r="C127" s="80"/>
      <c r="D127" s="80"/>
      <c r="E127" s="80"/>
      <c r="F127" s="81"/>
      <c r="G127" s="41" t="s">
        <v>123</v>
      </c>
      <c r="H127" s="82" t="s">
        <v>74</v>
      </c>
      <c r="I127" s="82"/>
      <c r="J127" s="33">
        <v>0.55000000000000004</v>
      </c>
    </row>
    <row r="128" spans="1:10" s="11" customFormat="1" ht="66.75" customHeight="1" x14ac:dyDescent="0.25">
      <c r="A128" s="47"/>
      <c r="B128" s="79" t="s">
        <v>116</v>
      </c>
      <c r="C128" s="80"/>
      <c r="D128" s="80"/>
      <c r="E128" s="80"/>
      <c r="F128" s="81"/>
      <c r="G128" s="41" t="s">
        <v>65</v>
      </c>
      <c r="H128" s="82" t="s">
        <v>74</v>
      </c>
      <c r="I128" s="82"/>
      <c r="J128" s="33">
        <v>0.98</v>
      </c>
    </row>
    <row r="129" spans="1:10" s="11" customFormat="1" ht="40.5" customHeight="1" x14ac:dyDescent="0.25">
      <c r="A129" s="47"/>
      <c r="B129" s="79" t="s">
        <v>72</v>
      </c>
      <c r="C129" s="80"/>
      <c r="D129" s="80"/>
      <c r="E129" s="80"/>
      <c r="F129" s="81"/>
      <c r="G129" s="41" t="s">
        <v>129</v>
      </c>
      <c r="H129" s="82" t="s">
        <v>74</v>
      </c>
      <c r="I129" s="82"/>
      <c r="J129" s="33">
        <v>1.1299999999999999</v>
      </c>
    </row>
    <row r="130" spans="1:10" s="11" customFormat="1" ht="28.9" customHeight="1" x14ac:dyDescent="0.25">
      <c r="A130" s="16">
        <v>74</v>
      </c>
      <c r="B130" s="111" t="s">
        <v>55</v>
      </c>
      <c r="C130" s="112"/>
      <c r="D130" s="112"/>
      <c r="E130" s="112"/>
      <c r="F130" s="112"/>
      <c r="G130" s="112"/>
      <c r="H130" s="112"/>
      <c r="I130" s="112"/>
      <c r="J130" s="113"/>
    </row>
    <row r="131" spans="1:10" s="11" customFormat="1" ht="39" customHeight="1" x14ac:dyDescent="0.25">
      <c r="A131" s="47"/>
      <c r="B131" s="93" t="s">
        <v>56</v>
      </c>
      <c r="C131" s="93"/>
      <c r="D131" s="93"/>
      <c r="E131" s="93"/>
      <c r="F131" s="93"/>
      <c r="G131" s="25" t="s">
        <v>54</v>
      </c>
      <c r="H131" s="82" t="s">
        <v>38</v>
      </c>
      <c r="I131" s="82"/>
      <c r="J131" s="98">
        <v>2.2999999999999998</v>
      </c>
    </row>
    <row r="132" spans="1:10" s="11" customFormat="1" ht="41.25" customHeight="1" x14ac:dyDescent="0.25">
      <c r="A132" s="47"/>
      <c r="B132" s="93" t="s">
        <v>57</v>
      </c>
      <c r="C132" s="93"/>
      <c r="D132" s="93"/>
      <c r="E132" s="93"/>
      <c r="F132" s="93"/>
      <c r="G132" s="42" t="s">
        <v>54</v>
      </c>
      <c r="H132" s="82" t="s">
        <v>38</v>
      </c>
      <c r="I132" s="82"/>
      <c r="J132" s="99"/>
    </row>
    <row r="133" spans="1:10" s="11" customFormat="1" ht="39.75" customHeight="1" x14ac:dyDescent="0.25">
      <c r="A133" s="47"/>
      <c r="B133" s="93" t="s">
        <v>58</v>
      </c>
      <c r="C133" s="93"/>
      <c r="D133" s="93"/>
      <c r="E133" s="93"/>
      <c r="F133" s="93"/>
      <c r="G133" s="42" t="s">
        <v>54</v>
      </c>
      <c r="H133" s="82" t="s">
        <v>38</v>
      </c>
      <c r="I133" s="82"/>
      <c r="J133" s="99"/>
    </row>
    <row r="134" spans="1:10" s="11" customFormat="1" ht="39" customHeight="1" x14ac:dyDescent="0.25">
      <c r="A134" s="47"/>
      <c r="B134" s="93" t="s">
        <v>61</v>
      </c>
      <c r="C134" s="93"/>
      <c r="D134" s="93"/>
      <c r="E134" s="93"/>
      <c r="F134" s="93"/>
      <c r="G134" s="44" t="s">
        <v>53</v>
      </c>
      <c r="H134" s="82" t="s">
        <v>38</v>
      </c>
      <c r="I134" s="82"/>
      <c r="J134" s="99"/>
    </row>
    <row r="135" spans="1:10" s="11" customFormat="1" ht="45.75" customHeight="1" x14ac:dyDescent="0.25">
      <c r="A135" s="47"/>
      <c r="B135" s="93" t="s">
        <v>62</v>
      </c>
      <c r="C135" s="93"/>
      <c r="D135" s="93"/>
      <c r="E135" s="93"/>
      <c r="F135" s="93"/>
      <c r="G135" s="44" t="s">
        <v>54</v>
      </c>
      <c r="H135" s="82" t="s">
        <v>38</v>
      </c>
      <c r="I135" s="82"/>
      <c r="J135" s="99"/>
    </row>
    <row r="136" spans="1:10" s="11" customFormat="1" ht="39" customHeight="1" x14ac:dyDescent="0.25">
      <c r="A136" s="47"/>
      <c r="B136" s="101" t="s">
        <v>59</v>
      </c>
      <c r="C136" s="101"/>
      <c r="D136" s="101"/>
      <c r="E136" s="101"/>
      <c r="F136" s="101"/>
      <c r="G136" s="42" t="s">
        <v>54</v>
      </c>
      <c r="H136" s="82" t="s">
        <v>38</v>
      </c>
      <c r="I136" s="82"/>
      <c r="J136" s="100"/>
    </row>
    <row r="137" spans="1:10" s="11" customFormat="1" ht="25.15" customHeight="1" x14ac:dyDescent="0.25">
      <c r="A137" s="16">
        <v>75</v>
      </c>
      <c r="B137" s="142" t="s">
        <v>39</v>
      </c>
      <c r="C137" s="143"/>
      <c r="D137" s="143"/>
      <c r="E137" s="143"/>
      <c r="F137" s="143"/>
      <c r="G137" s="143"/>
      <c r="H137" s="143"/>
      <c r="I137" s="143"/>
      <c r="J137" s="144"/>
    </row>
    <row r="138" spans="1:10" s="4" customFormat="1" ht="33" customHeight="1" x14ac:dyDescent="0.25">
      <c r="A138" s="19"/>
      <c r="B138" s="135" t="s">
        <v>40</v>
      </c>
      <c r="C138" s="135"/>
      <c r="D138" s="135"/>
      <c r="E138" s="135"/>
      <c r="F138" s="135"/>
      <c r="G138" s="25" t="s">
        <v>44</v>
      </c>
      <c r="H138" s="136">
        <v>0</v>
      </c>
      <c r="I138" s="137"/>
      <c r="J138" s="138"/>
    </row>
    <row r="139" spans="1:10" s="4" customFormat="1" ht="33" customHeight="1" x14ac:dyDescent="0.25">
      <c r="A139" s="19"/>
      <c r="B139" s="135" t="s">
        <v>41</v>
      </c>
      <c r="C139" s="135"/>
      <c r="D139" s="135"/>
      <c r="E139" s="135"/>
      <c r="F139" s="135"/>
      <c r="G139" s="25" t="s">
        <v>44</v>
      </c>
      <c r="H139" s="136">
        <v>0</v>
      </c>
      <c r="I139" s="137"/>
      <c r="J139" s="138"/>
    </row>
    <row r="140" spans="1:10" s="4" customFormat="1" ht="30.6" customHeight="1" x14ac:dyDescent="0.25">
      <c r="A140" s="19"/>
      <c r="B140" s="135" t="s">
        <v>42</v>
      </c>
      <c r="C140" s="135"/>
      <c r="D140" s="135"/>
      <c r="E140" s="135"/>
      <c r="F140" s="135"/>
      <c r="G140" s="25" t="s">
        <v>44</v>
      </c>
      <c r="H140" s="136">
        <v>0</v>
      </c>
      <c r="I140" s="137"/>
      <c r="J140" s="138"/>
    </row>
    <row r="141" spans="1:10" s="4" customFormat="1" ht="28.9" customHeight="1" x14ac:dyDescent="0.25">
      <c r="A141" s="19"/>
      <c r="B141" s="135" t="s">
        <v>43</v>
      </c>
      <c r="C141" s="135"/>
      <c r="D141" s="135"/>
      <c r="E141" s="135"/>
      <c r="F141" s="135"/>
      <c r="G141" s="27" t="s">
        <v>8</v>
      </c>
      <c r="H141" s="139">
        <v>0</v>
      </c>
      <c r="I141" s="140"/>
      <c r="J141" s="141"/>
    </row>
    <row r="142" spans="1:10" s="4" customFormat="1" ht="28.9" customHeight="1" x14ac:dyDescent="0.25">
      <c r="A142" s="21"/>
      <c r="B142" s="24"/>
      <c r="C142" s="24"/>
      <c r="D142" s="24"/>
      <c r="E142" s="24"/>
      <c r="F142" s="24"/>
      <c r="G142" s="23"/>
      <c r="H142" s="23"/>
      <c r="I142" s="23"/>
      <c r="J142" s="23"/>
    </row>
    <row r="143" spans="1:10" x14ac:dyDescent="0.25">
      <c r="A143" s="3" t="s">
        <v>64</v>
      </c>
      <c r="G143" s="3"/>
    </row>
  </sheetData>
  <sheetProtection algorithmName="SHA-512" hashValue="TzMuj2KN080yeAkNR5+fNDr3S+qDgTLOGc3bnAQh44EdI87jJRJ159h+oCw47WYyMwLKNQDkkInkEKuZ9+Miug==" saltValue="ZnvZRFvA0rF56gMwPK15Eg==" spinCount="100000" sheet="1" objects="1" scenarios="1"/>
  <mergeCells count="270">
    <mergeCell ref="H63:J63"/>
    <mergeCell ref="B64:G64"/>
    <mergeCell ref="H64:J64"/>
    <mergeCell ref="B65:G65"/>
    <mergeCell ref="B141:F141"/>
    <mergeCell ref="B139:F139"/>
    <mergeCell ref="H138:J138"/>
    <mergeCell ref="H140:J140"/>
    <mergeCell ref="H141:J141"/>
    <mergeCell ref="H139:J139"/>
    <mergeCell ref="B137:J137"/>
    <mergeCell ref="B138:F138"/>
    <mergeCell ref="B140:F140"/>
    <mergeCell ref="B82:J82"/>
    <mergeCell ref="H83:I83"/>
    <mergeCell ref="B83:F83"/>
    <mergeCell ref="A29:J29"/>
    <mergeCell ref="A8:J8"/>
    <mergeCell ref="H79:J79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47:G47"/>
    <mergeCell ref="B48:G48"/>
    <mergeCell ref="B49:G49"/>
    <mergeCell ref="B50:G50"/>
    <mergeCell ref="H47:J47"/>
    <mergeCell ref="H48:J48"/>
    <mergeCell ref="H49:J49"/>
    <mergeCell ref="H50:J50"/>
    <mergeCell ref="H11:I11"/>
    <mergeCell ref="B12:G12"/>
    <mergeCell ref="H12:I12"/>
    <mergeCell ref="B13:G13"/>
    <mergeCell ref="H13:I13"/>
    <mergeCell ref="B16:G16"/>
    <mergeCell ref="H17:I17"/>
    <mergeCell ref="A4:J4"/>
    <mergeCell ref="B81:F81"/>
    <mergeCell ref="H81:I81"/>
    <mergeCell ref="B5:G5"/>
    <mergeCell ref="B7:G7"/>
    <mergeCell ref="B6:G6"/>
    <mergeCell ref="H5:I5"/>
    <mergeCell ref="H6:I6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B101:F101"/>
    <mergeCell ref="H101:I101"/>
    <mergeCell ref="B84:F84"/>
    <mergeCell ref="H84:I84"/>
    <mergeCell ref="B85:F85"/>
    <mergeCell ref="H85:I85"/>
    <mergeCell ref="B33:G33"/>
    <mergeCell ref="H7:I7"/>
    <mergeCell ref="B26:G26"/>
    <mergeCell ref="H26:I26"/>
    <mergeCell ref="H21:I21"/>
    <mergeCell ref="B22:G22"/>
    <mergeCell ref="H22:I22"/>
    <mergeCell ref="B9:G9"/>
    <mergeCell ref="H9:I9"/>
    <mergeCell ref="B10:G10"/>
    <mergeCell ref="H10:I10"/>
    <mergeCell ref="B14:G14"/>
    <mergeCell ref="H14:I14"/>
    <mergeCell ref="B15:G15"/>
    <mergeCell ref="H15:I15"/>
    <mergeCell ref="B19:G19"/>
    <mergeCell ref="H19:I19"/>
    <mergeCell ref="B11:G11"/>
    <mergeCell ref="B102:J102"/>
    <mergeCell ref="B130:J130"/>
    <mergeCell ref="H103:I103"/>
    <mergeCell ref="H104:I104"/>
    <mergeCell ref="H131:I131"/>
    <mergeCell ref="B108:F108"/>
    <mergeCell ref="H108:I108"/>
    <mergeCell ref="B111:F111"/>
    <mergeCell ref="H111:I111"/>
    <mergeCell ref="B128:F128"/>
    <mergeCell ref="B109:F109"/>
    <mergeCell ref="B110:F110"/>
    <mergeCell ref="B129:F129"/>
    <mergeCell ref="H109:I109"/>
    <mergeCell ref="H110:I110"/>
    <mergeCell ref="H128:I128"/>
    <mergeCell ref="H129:I129"/>
    <mergeCell ref="B107:F107"/>
    <mergeCell ref="H107:I107"/>
    <mergeCell ref="B135:F135"/>
    <mergeCell ref="H135:I135"/>
    <mergeCell ref="H136:I136"/>
    <mergeCell ref="J131:J136"/>
    <mergeCell ref="B35:G35"/>
    <mergeCell ref="B36:G36"/>
    <mergeCell ref="B37:G37"/>
    <mergeCell ref="B38:G38"/>
    <mergeCell ref="B39:G39"/>
    <mergeCell ref="B136:F136"/>
    <mergeCell ref="B133:F133"/>
    <mergeCell ref="H133:I133"/>
    <mergeCell ref="H132:I132"/>
    <mergeCell ref="H105:I105"/>
    <mergeCell ref="B105:F105"/>
    <mergeCell ref="B106:F106"/>
    <mergeCell ref="H106:I106"/>
    <mergeCell ref="H40:J40"/>
    <mergeCell ref="H41:J41"/>
    <mergeCell ref="H42:J42"/>
    <mergeCell ref="H99:I99"/>
    <mergeCell ref="H39:J39"/>
    <mergeCell ref="B131:F131"/>
    <mergeCell ref="A79:G79"/>
    <mergeCell ref="B134:F134"/>
    <mergeCell ref="H134:I134"/>
    <mergeCell ref="H32:J32"/>
    <mergeCell ref="B99:F99"/>
    <mergeCell ref="B103:F103"/>
    <mergeCell ref="B104:F104"/>
    <mergeCell ref="B100:F100"/>
    <mergeCell ref="H100:I100"/>
    <mergeCell ref="B34:G34"/>
    <mergeCell ref="H33:J33"/>
    <mergeCell ref="H34:J34"/>
    <mergeCell ref="H35:J35"/>
    <mergeCell ref="H36:J36"/>
    <mergeCell ref="H37:J37"/>
    <mergeCell ref="H38:J38"/>
    <mergeCell ref="B40:G40"/>
    <mergeCell ref="B41:G41"/>
    <mergeCell ref="B42:G42"/>
    <mergeCell ref="B43:G43"/>
    <mergeCell ref="B44:G44"/>
    <mergeCell ref="B45:G45"/>
    <mergeCell ref="B32:G32"/>
    <mergeCell ref="B132:F132"/>
    <mergeCell ref="A80:J80"/>
    <mergeCell ref="B18:G18"/>
    <mergeCell ref="H18:I18"/>
    <mergeCell ref="B77:G77"/>
    <mergeCell ref="H77:J77"/>
    <mergeCell ref="H16:I16"/>
    <mergeCell ref="B76:G76"/>
    <mergeCell ref="H76:J76"/>
    <mergeCell ref="B78:G78"/>
    <mergeCell ref="H78:J78"/>
    <mergeCell ref="B17:G17"/>
    <mergeCell ref="B46:G46"/>
    <mergeCell ref="B21:G21"/>
    <mergeCell ref="H43:J43"/>
    <mergeCell ref="H44:J44"/>
    <mergeCell ref="H45:J45"/>
    <mergeCell ref="H46:J46"/>
    <mergeCell ref="B27:G27"/>
    <mergeCell ref="H27:I27"/>
    <mergeCell ref="A30:G30"/>
    <mergeCell ref="H30:J30"/>
    <mergeCell ref="H31:J31"/>
    <mergeCell ref="B31:G31"/>
    <mergeCell ref="H62:J62"/>
    <mergeCell ref="B63:G63"/>
    <mergeCell ref="H72:J72"/>
    <mergeCell ref="B73:G73"/>
    <mergeCell ref="H73:J73"/>
    <mergeCell ref="B74:G74"/>
    <mergeCell ref="H74:J74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H89:I89"/>
    <mergeCell ref="B90:F90"/>
    <mergeCell ref="H90:I90"/>
    <mergeCell ref="B75:G75"/>
    <mergeCell ref="H75:J75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70:G70"/>
    <mergeCell ref="H70:J70"/>
    <mergeCell ref="B71:G71"/>
    <mergeCell ref="H71:J71"/>
    <mergeCell ref="B72:G72"/>
    <mergeCell ref="G83:G98"/>
    <mergeCell ref="B96:F96"/>
    <mergeCell ref="H96:I96"/>
    <mergeCell ref="B97:F97"/>
    <mergeCell ref="H97:I97"/>
    <mergeCell ref="B98:F98"/>
    <mergeCell ref="H98:I98"/>
    <mergeCell ref="B91:F91"/>
    <mergeCell ref="H91:I91"/>
    <mergeCell ref="B92:F92"/>
    <mergeCell ref="H92:I92"/>
    <mergeCell ref="B93:F93"/>
    <mergeCell ref="H93:I93"/>
    <mergeCell ref="B94:F94"/>
    <mergeCell ref="H94:I94"/>
    <mergeCell ref="B95:F95"/>
    <mergeCell ref="H95:I95"/>
    <mergeCell ref="B86:F86"/>
    <mergeCell ref="H86:I86"/>
    <mergeCell ref="B87:F87"/>
    <mergeCell ref="H87:I87"/>
    <mergeCell ref="B88:F88"/>
    <mergeCell ref="H88:I88"/>
    <mergeCell ref="B89:F89"/>
    <mergeCell ref="B125:F125"/>
    <mergeCell ref="H125:I125"/>
    <mergeCell ref="B126:F126"/>
    <mergeCell ref="H126:I126"/>
    <mergeCell ref="B127:F127"/>
    <mergeCell ref="H127:I127"/>
    <mergeCell ref="B112:F112"/>
    <mergeCell ref="H112:I112"/>
    <mergeCell ref="B113:F113"/>
    <mergeCell ref="H113:I113"/>
    <mergeCell ref="B114:F114"/>
    <mergeCell ref="H114:I114"/>
    <mergeCell ref="B115:F115"/>
    <mergeCell ref="H115:I115"/>
    <mergeCell ref="B116:F116"/>
    <mergeCell ref="H116:I116"/>
    <mergeCell ref="B117:F117"/>
    <mergeCell ref="H117:I117"/>
    <mergeCell ref="B118:F118"/>
    <mergeCell ref="H118:I118"/>
    <mergeCell ref="B119:F119"/>
    <mergeCell ref="H119:I119"/>
    <mergeCell ref="B120:F120"/>
    <mergeCell ref="H120:I120"/>
    <mergeCell ref="B121:F121"/>
    <mergeCell ref="H121:I121"/>
    <mergeCell ref="B122:F122"/>
    <mergeCell ref="H122:I122"/>
    <mergeCell ref="B123:F123"/>
    <mergeCell ref="H123:I123"/>
    <mergeCell ref="B124:F124"/>
    <mergeCell ref="H124:I124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2021-03-30T13:50:36Z</dcterms:modified>
</cp:coreProperties>
</file>